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3PianificazioneServizio-FondoRinegoziazioni/Documenti condivisi/Fondo Rinegoziazioni/Modulistica/"/>
    </mc:Choice>
  </mc:AlternateContent>
  <xr:revisionPtr revIDLastSave="58" documentId="8_{63E9A3EC-7B7B-4D5D-A228-3285A663E9EC}" xr6:coauthVersionLast="47" xr6:coauthVersionMax="47" xr10:uidLastSave="{9FC63A8B-7BB9-42F1-B67D-04139E331D03}"/>
  <bookViews>
    <workbookView minimized="1" xWindow="0" yWindow="460" windowWidth="28800" windowHeight="18210" xr2:uid="{00000000-000D-0000-FFFF-FFFF00000000}"/>
  </bookViews>
  <sheets>
    <sheet name="SCHEDA FABBISOGNO 2021" sheetId="1" r:id="rId1"/>
  </sheets>
  <definedNames>
    <definedName name="_xlnm.Print_Area" localSheetId="0">'SCHEDA FABBISOGNO 2021'!$B$1:$H$43</definedName>
    <definedName name="Codici">'SCHEDA FABBISOGNO 2021'!#REF!</definedName>
    <definedName name="Invalidita">'SCHEDA FABBISOGNO 2021'!$C$44:$C$45</definedName>
    <definedName name="pippo">#REF!</definedName>
    <definedName name="Tabella">'SCHEDA FABBISOGNO 2021'!$B$44:$B$56</definedName>
    <definedName name="_xlnm.Print_Titles" localSheetId="0">'SCHEDA FABBISOGNO 2021'!$1:$5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F37" i="1"/>
</calcChain>
</file>

<file path=xl/sharedStrings.xml><?xml version="1.0" encoding="utf-8"?>
<sst xmlns="http://schemas.openxmlformats.org/spreadsheetml/2006/main" count="10" uniqueCount="10">
  <si>
    <t>E L E N C O   R I C H I E S T E  - Allegato Modulo di Richiesta</t>
  </si>
  <si>
    <t>TRANCHE N.</t>
  </si>
  <si>
    <t>COMUNE</t>
  </si>
  <si>
    <t>TIPO RINEGOZIAZIONE  
(1A - 1B - 1C - 2)</t>
  </si>
  <si>
    <t>CANONE PRECEDENTE (MENSILE)</t>
  </si>
  <si>
    <t>CANONE RINEGOZIATO  (MENSILE)</t>
  </si>
  <si>
    <t>DURATA RINEGOZIAZIONE (in mesi)</t>
  </si>
  <si>
    <t>CONTRIBUTO RINEGOZIAZIONE</t>
  </si>
  <si>
    <t>VALORE ISEE ORDINARIO/CORRENTE CONDUTTORE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</si>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</sst>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_-&quot;L.&quot;\ * #,##0.00_-;\-&quot;L.&quot;\ * #,##0.00_-;_-&quot;L.&quot;\ * &quot;-&quot;??_-;_-@_-"/>
    <numFmt numFmtId="167" formatCode="_-* #,##0.00\ [$€-410]_-;\-* #,##0.00\ [$€-410]_-;_-* &quot;-&quot;??\ [$€-410]_-;_-@_-"/>
    <numFmt numFmtId="168" formatCode="_-* #,##0_-;\-* #,##0_-;_-* &quot;-&quot;??_-;_-@_-"/>
  </numFmts>
  <fonts count="10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</font>
    <font>
      <i/>
      <sz val="12"/>
      <name val="Arial"/>
    </font>
    <font>
      <sz val="12"/>
      <color indexed="9"/>
      <name val="Arial"/>
    </font>
    <font>
      <sz val="10"/>
      <color indexed="9"/>
      <name val="Arial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Protection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center" vertical="center" wrapText="1"/>
    </xf>
    <xf numFmtId="4" fontId="3" fillId="0" borderId="0" xfId="1" applyNumberFormat="1" applyFont="1" applyBorder="1"/>
    <xf numFmtId="4" fontId="6" fillId="0" borderId="0" xfId="1" applyNumberFormat="1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3" fillId="0" borderId="4" xfId="0" applyFont="1" applyBorder="1" applyAlignment="1" applyProtection="1">
      <alignment vertical="center" wrapText="1"/>
      <protection locked="0"/>
    </xf>
    <xf numFmtId="0" fontId="9" fillId="0" borderId="0" xfId="0" applyFont="1"/>
    <xf numFmtId="167" fontId="3" fillId="0" borderId="3" xfId="2" applyNumberFormat="1" applyFont="1" applyBorder="1"/>
    <xf numFmtId="167" fontId="4" fillId="0" borderId="1" xfId="2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8" fontId="3" fillId="0" borderId="4" xfId="3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4">
    <cellStyle name="Migliaia" xfId="3" builtinId="3"/>
    <cellStyle name="Migliaia [0]" xfId="1" builtinId="6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topLeftCell="D1" zoomScale="130" zoomScaleNormal="130" workbookViewId="0">
      <selection activeCell="B1" sqref="B1:H1"/>
    </sheetView>
  </sheetViews>
  <sheetFormatPr defaultColWidth="9.140625" defaultRowHeight="15.6"/>
  <cols>
    <col min="1" max="1" width="19.5703125" style="1" customWidth="1"/>
    <col min="2" max="2" width="29.5703125" style="1" customWidth="1"/>
    <col min="3" max="3" width="30.85546875" style="1" customWidth="1"/>
    <col min="4" max="4" width="31.5703125" style="1" customWidth="1"/>
    <col min="5" max="5" width="29.5703125" style="1" customWidth="1"/>
    <col min="6" max="6" width="27" style="1" customWidth="1"/>
    <col min="7" max="7" width="28.42578125" style="1" customWidth="1"/>
    <col min="8" max="8" width="54.85546875" style="1" customWidth="1"/>
    <col min="9" max="9" width="5.28515625" style="1" bestFit="1" customWidth="1"/>
    <col min="10" max="10" width="9.7109375" style="1" bestFit="1" customWidth="1"/>
    <col min="11" max="16384" width="9.140625" style="1"/>
  </cols>
  <sheetData>
    <row r="1" spans="1:19" ht="38.25" customHeight="1">
      <c r="B1" s="25" t="s">
        <v>0</v>
      </c>
      <c r="C1" s="25"/>
      <c r="D1" s="25"/>
      <c r="E1" s="25"/>
      <c r="F1" s="25"/>
      <c r="G1" s="25"/>
      <c r="H1" s="25"/>
      <c r="I1" s="22"/>
      <c r="J1" s="13"/>
    </row>
    <row r="2" spans="1:19">
      <c r="F2" s="3"/>
      <c r="G2" s="3"/>
      <c r="H2" s="3"/>
      <c r="I2" s="13"/>
      <c r="J2" s="13"/>
    </row>
    <row r="3" spans="1:19">
      <c r="A3" s="10" t="s">
        <v>1</v>
      </c>
      <c r="E3" s="19"/>
      <c r="F3" s="3"/>
      <c r="G3" s="3"/>
      <c r="H3" s="3"/>
    </row>
    <row r="4" spans="1:19" ht="15.95" thickBot="1">
      <c r="B4" s="11"/>
      <c r="C4" s="2"/>
      <c r="D4" s="2"/>
    </row>
    <row r="5" spans="1:19" ht="47.25">
      <c r="A5" s="4" t="s">
        <v>2</v>
      </c>
      <c r="B5" s="12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/>
      <c r="J5" s="3"/>
      <c r="K5" s="3"/>
      <c r="L5" s="3"/>
    </row>
    <row r="6" spans="1:19">
      <c r="A6" s="18"/>
      <c r="B6" s="18"/>
      <c r="C6" s="20">
        <v>0</v>
      </c>
      <c r="D6" s="20">
        <v>0</v>
      </c>
      <c r="E6" s="23"/>
      <c r="F6" s="20">
        <v>0</v>
      </c>
      <c r="G6" s="20">
        <v>0</v>
      </c>
      <c r="H6" s="18"/>
      <c r="I6" s="14">
        <f>E6</f>
        <v>0</v>
      </c>
      <c r="J6" s="14">
        <f>2582.28+(E6-2582.28)*0.25</f>
        <v>1936.71</v>
      </c>
      <c r="K6" s="15">
        <f>2582.28 + (12911.42 - 2582.28) * 0.25 + (E6 - 12911.42) * 0.05</f>
        <v>4518.9940000000006</v>
      </c>
      <c r="L6" s="15">
        <f t="shared" ref="L6:L36" si="0">2582.28 + (12911.42 - 2582.28) * 0.25 + (51645.69 - 12911.42) * 0.05</f>
        <v>7101.2785000000003</v>
      </c>
      <c r="Q6" s="3"/>
      <c r="R6" s="3"/>
      <c r="S6" s="3"/>
    </row>
    <row r="7" spans="1:19">
      <c r="A7" s="18"/>
      <c r="B7" s="18"/>
      <c r="C7" s="20">
        <v>0</v>
      </c>
      <c r="D7" s="20">
        <v>0</v>
      </c>
      <c r="E7" s="23"/>
      <c r="F7" s="20">
        <v>0</v>
      </c>
      <c r="G7" s="20">
        <v>0</v>
      </c>
      <c r="H7" s="18"/>
      <c r="I7" s="14">
        <f>E7</f>
        <v>0</v>
      </c>
      <c r="J7" s="14">
        <f>2582.28+(E7-2582.28)*0.25</f>
        <v>1936.71</v>
      </c>
      <c r="K7" s="15">
        <f>2582.28 + (12911.42 - 2582.28) * 0.25 + (E7 - 12911.42) * 0.05</f>
        <v>4518.9940000000006</v>
      </c>
      <c r="L7" s="15">
        <f>2582.28 + (12911.42 - 2582.28) * 0.25 + (51645.69 - 12911.42) * 0.05</f>
        <v>7101.2785000000003</v>
      </c>
      <c r="Q7" s="3"/>
      <c r="R7" s="3"/>
      <c r="S7" s="3"/>
    </row>
    <row r="8" spans="1:19">
      <c r="A8" s="18"/>
      <c r="B8" s="18"/>
      <c r="C8" s="20">
        <v>0</v>
      </c>
      <c r="D8" s="20">
        <v>0</v>
      </c>
      <c r="E8" s="23"/>
      <c r="F8" s="20">
        <v>0</v>
      </c>
      <c r="G8" s="20">
        <v>0</v>
      </c>
      <c r="H8" s="18"/>
      <c r="I8" s="14">
        <f t="shared" ref="I8:I16" si="1">E8</f>
        <v>0</v>
      </c>
      <c r="J8" s="14">
        <f t="shared" ref="J8:J16" si="2">2582.28+(E8-2582.28)*0.25</f>
        <v>1936.71</v>
      </c>
      <c r="K8" s="15">
        <f t="shared" ref="K8:K16" si="3">2582.28 + (12911.42 - 2582.28) * 0.25 + (E8 - 12911.42) * 0.05</f>
        <v>4518.9940000000006</v>
      </c>
      <c r="L8" s="15">
        <f t="shared" si="0"/>
        <v>7101.2785000000003</v>
      </c>
      <c r="Q8" s="3"/>
      <c r="R8" s="3"/>
      <c r="S8" s="3"/>
    </row>
    <row r="9" spans="1:19">
      <c r="A9" s="18"/>
      <c r="B9" s="18"/>
      <c r="C9" s="20">
        <v>0</v>
      </c>
      <c r="D9" s="20">
        <v>0</v>
      </c>
      <c r="E9" s="23"/>
      <c r="F9" s="20">
        <v>0</v>
      </c>
      <c r="G9" s="20">
        <v>0</v>
      </c>
      <c r="H9" s="18"/>
      <c r="I9" s="14">
        <f t="shared" si="1"/>
        <v>0</v>
      </c>
      <c r="J9" s="14">
        <f t="shared" si="2"/>
        <v>1936.71</v>
      </c>
      <c r="K9" s="15">
        <f t="shared" si="3"/>
        <v>4518.9940000000006</v>
      </c>
      <c r="L9" s="15">
        <f t="shared" si="0"/>
        <v>7101.2785000000003</v>
      </c>
      <c r="Q9" s="3"/>
      <c r="R9" s="3"/>
      <c r="S9" s="3"/>
    </row>
    <row r="10" spans="1:19">
      <c r="A10" s="18"/>
      <c r="B10" s="18"/>
      <c r="C10" s="20">
        <v>0</v>
      </c>
      <c r="D10" s="20">
        <v>0</v>
      </c>
      <c r="E10" s="23"/>
      <c r="F10" s="20">
        <v>0</v>
      </c>
      <c r="G10" s="20">
        <v>0</v>
      </c>
      <c r="H10" s="18"/>
      <c r="I10" s="14">
        <f t="shared" si="1"/>
        <v>0</v>
      </c>
      <c r="J10" s="14">
        <f t="shared" si="2"/>
        <v>1936.71</v>
      </c>
      <c r="K10" s="15">
        <f t="shared" si="3"/>
        <v>4518.9940000000006</v>
      </c>
      <c r="L10" s="15">
        <f t="shared" si="0"/>
        <v>7101.2785000000003</v>
      </c>
      <c r="Q10" s="3"/>
      <c r="R10" s="3"/>
      <c r="S10" s="3"/>
    </row>
    <row r="11" spans="1:19">
      <c r="A11" s="18"/>
      <c r="B11" s="18"/>
      <c r="C11" s="20">
        <v>0</v>
      </c>
      <c r="D11" s="20">
        <v>0</v>
      </c>
      <c r="E11" s="23"/>
      <c r="F11" s="20">
        <v>0</v>
      </c>
      <c r="G11" s="20">
        <v>0</v>
      </c>
      <c r="H11" s="18"/>
      <c r="I11" s="14">
        <f t="shared" si="1"/>
        <v>0</v>
      </c>
      <c r="J11" s="14">
        <f t="shared" si="2"/>
        <v>1936.71</v>
      </c>
      <c r="K11" s="15">
        <f t="shared" si="3"/>
        <v>4518.9940000000006</v>
      </c>
      <c r="L11" s="15">
        <f t="shared" si="0"/>
        <v>7101.2785000000003</v>
      </c>
      <c r="Q11" s="3"/>
      <c r="R11" s="3"/>
      <c r="S11" s="3"/>
    </row>
    <row r="12" spans="1:19">
      <c r="A12" s="18"/>
      <c r="B12" s="18"/>
      <c r="C12" s="20">
        <v>0</v>
      </c>
      <c r="D12" s="20">
        <v>0</v>
      </c>
      <c r="E12" s="23"/>
      <c r="F12" s="20">
        <v>0</v>
      </c>
      <c r="G12" s="20">
        <v>0</v>
      </c>
      <c r="H12" s="18"/>
      <c r="I12" s="14">
        <f t="shared" si="1"/>
        <v>0</v>
      </c>
      <c r="J12" s="14">
        <f t="shared" si="2"/>
        <v>1936.71</v>
      </c>
      <c r="K12" s="15">
        <f t="shared" si="3"/>
        <v>4518.9940000000006</v>
      </c>
      <c r="L12" s="15">
        <f t="shared" si="0"/>
        <v>7101.2785000000003</v>
      </c>
      <c r="Q12" s="3"/>
      <c r="R12" s="3"/>
      <c r="S12" s="3"/>
    </row>
    <row r="13" spans="1:19">
      <c r="A13" s="18"/>
      <c r="B13" s="18"/>
      <c r="C13" s="20">
        <v>0</v>
      </c>
      <c r="D13" s="20">
        <v>0</v>
      </c>
      <c r="E13" s="23"/>
      <c r="F13" s="20">
        <v>0</v>
      </c>
      <c r="G13" s="20">
        <v>0</v>
      </c>
      <c r="H13" s="18"/>
      <c r="I13" s="14">
        <f t="shared" si="1"/>
        <v>0</v>
      </c>
      <c r="J13" s="14">
        <f t="shared" si="2"/>
        <v>1936.71</v>
      </c>
      <c r="K13" s="15">
        <f t="shared" si="3"/>
        <v>4518.9940000000006</v>
      </c>
      <c r="L13" s="15">
        <f t="shared" si="0"/>
        <v>7101.2785000000003</v>
      </c>
      <c r="Q13" s="3"/>
      <c r="R13" s="3"/>
      <c r="S13" s="3"/>
    </row>
    <row r="14" spans="1:19">
      <c r="A14" s="18"/>
      <c r="B14" s="18"/>
      <c r="C14" s="20">
        <v>0</v>
      </c>
      <c r="D14" s="20">
        <v>0</v>
      </c>
      <c r="E14" s="23"/>
      <c r="F14" s="20">
        <v>0</v>
      </c>
      <c r="G14" s="20">
        <v>0</v>
      </c>
      <c r="H14" s="18"/>
      <c r="I14" s="14">
        <f t="shared" si="1"/>
        <v>0</v>
      </c>
      <c r="J14" s="14">
        <f t="shared" si="2"/>
        <v>1936.71</v>
      </c>
      <c r="K14" s="15">
        <f t="shared" si="3"/>
        <v>4518.9940000000006</v>
      </c>
      <c r="L14" s="15">
        <f t="shared" si="0"/>
        <v>7101.2785000000003</v>
      </c>
      <c r="Q14" s="3"/>
      <c r="R14" s="3"/>
      <c r="S14" s="3"/>
    </row>
    <row r="15" spans="1:19">
      <c r="A15" s="18"/>
      <c r="B15" s="18"/>
      <c r="C15" s="20">
        <v>0</v>
      </c>
      <c r="D15" s="20">
        <v>0</v>
      </c>
      <c r="E15" s="23"/>
      <c r="F15" s="20">
        <v>0</v>
      </c>
      <c r="G15" s="20">
        <v>0</v>
      </c>
      <c r="H15" s="18"/>
      <c r="I15" s="14">
        <f t="shared" si="1"/>
        <v>0</v>
      </c>
      <c r="J15" s="14">
        <f t="shared" si="2"/>
        <v>1936.71</v>
      </c>
      <c r="K15" s="15">
        <f t="shared" si="3"/>
        <v>4518.9940000000006</v>
      </c>
      <c r="L15" s="15">
        <f t="shared" si="0"/>
        <v>7101.2785000000003</v>
      </c>
      <c r="Q15" s="3"/>
      <c r="R15" s="3"/>
      <c r="S15" s="3"/>
    </row>
    <row r="16" spans="1:19">
      <c r="A16" s="18"/>
      <c r="B16" s="18"/>
      <c r="C16" s="20">
        <v>0</v>
      </c>
      <c r="D16" s="20">
        <v>0</v>
      </c>
      <c r="E16" s="23"/>
      <c r="F16" s="20">
        <v>0</v>
      </c>
      <c r="G16" s="20">
        <v>0</v>
      </c>
      <c r="H16" s="18"/>
      <c r="I16" s="14">
        <f t="shared" si="1"/>
        <v>0</v>
      </c>
      <c r="J16" s="14">
        <f t="shared" si="2"/>
        <v>1936.71</v>
      </c>
      <c r="K16" s="15">
        <f t="shared" si="3"/>
        <v>4518.9940000000006</v>
      </c>
      <c r="L16" s="15">
        <f t="shared" si="0"/>
        <v>7101.2785000000003</v>
      </c>
      <c r="Q16" s="3"/>
      <c r="R16" s="3"/>
      <c r="S16" s="3"/>
    </row>
    <row r="17" spans="1:19">
      <c r="A17" s="18"/>
      <c r="B17" s="18"/>
      <c r="C17" s="20">
        <v>0</v>
      </c>
      <c r="D17" s="20">
        <v>0</v>
      </c>
      <c r="E17" s="23"/>
      <c r="F17" s="20">
        <v>0</v>
      </c>
      <c r="G17" s="20">
        <v>0</v>
      </c>
      <c r="H17" s="18"/>
      <c r="I17" s="14">
        <f>E17</f>
        <v>0</v>
      </c>
      <c r="J17" s="14">
        <f>2582.28+(E17-2582.28)*0.25</f>
        <v>1936.71</v>
      </c>
      <c r="K17" s="15">
        <f>2582.28 + (12911.42 - 2582.28) * 0.25 + (E17 - 12911.42) * 0.05</f>
        <v>4518.9940000000006</v>
      </c>
      <c r="L17" s="15">
        <f>2582.28 + (12911.42 - 2582.28) * 0.25 + (51645.69 - 12911.42) * 0.05</f>
        <v>7101.2785000000003</v>
      </c>
      <c r="Q17" s="3"/>
      <c r="R17" s="3"/>
      <c r="S17" s="3"/>
    </row>
    <row r="18" spans="1:19">
      <c r="A18" s="18"/>
      <c r="B18" s="18"/>
      <c r="C18" s="20">
        <v>0</v>
      </c>
      <c r="D18" s="20">
        <v>0</v>
      </c>
      <c r="E18" s="23"/>
      <c r="F18" s="20">
        <v>0</v>
      </c>
      <c r="G18" s="20">
        <v>0</v>
      </c>
      <c r="H18" s="18"/>
      <c r="I18" s="14">
        <f t="shared" ref="I18:I26" si="4">E18</f>
        <v>0</v>
      </c>
      <c r="J18" s="14">
        <f t="shared" ref="J18:J26" si="5">2582.28+(E18-2582.28)*0.25</f>
        <v>1936.71</v>
      </c>
      <c r="K18" s="15">
        <f t="shared" ref="K18:K26" si="6">2582.28 + (12911.42 - 2582.28) * 0.25 + (E18 - 12911.42) * 0.05</f>
        <v>4518.9940000000006</v>
      </c>
      <c r="L18" s="15">
        <f t="shared" si="0"/>
        <v>7101.2785000000003</v>
      </c>
      <c r="Q18" s="3"/>
      <c r="R18" s="3"/>
      <c r="S18" s="3"/>
    </row>
    <row r="19" spans="1:19">
      <c r="A19" s="18"/>
      <c r="B19" s="18"/>
      <c r="C19" s="20">
        <v>0</v>
      </c>
      <c r="D19" s="20">
        <v>0</v>
      </c>
      <c r="E19" s="23"/>
      <c r="F19" s="20">
        <v>0</v>
      </c>
      <c r="G19" s="20">
        <v>0</v>
      </c>
      <c r="H19" s="18"/>
      <c r="I19" s="14">
        <f t="shared" si="4"/>
        <v>0</v>
      </c>
      <c r="J19" s="14">
        <f t="shared" si="5"/>
        <v>1936.71</v>
      </c>
      <c r="K19" s="15">
        <f t="shared" si="6"/>
        <v>4518.9940000000006</v>
      </c>
      <c r="L19" s="15">
        <f t="shared" si="0"/>
        <v>7101.2785000000003</v>
      </c>
      <c r="Q19" s="3"/>
      <c r="R19" s="3"/>
      <c r="S19" s="3"/>
    </row>
    <row r="20" spans="1:19">
      <c r="A20" s="18"/>
      <c r="B20" s="18"/>
      <c r="C20" s="20">
        <v>0</v>
      </c>
      <c r="D20" s="20">
        <v>0</v>
      </c>
      <c r="E20" s="23"/>
      <c r="F20" s="20">
        <v>0</v>
      </c>
      <c r="G20" s="20">
        <v>0</v>
      </c>
      <c r="H20" s="18"/>
      <c r="I20" s="14">
        <f t="shared" si="4"/>
        <v>0</v>
      </c>
      <c r="J20" s="14">
        <f t="shared" si="5"/>
        <v>1936.71</v>
      </c>
      <c r="K20" s="15">
        <f t="shared" si="6"/>
        <v>4518.9940000000006</v>
      </c>
      <c r="L20" s="15">
        <f t="shared" si="0"/>
        <v>7101.2785000000003</v>
      </c>
      <c r="Q20" s="3"/>
      <c r="R20" s="3"/>
      <c r="S20" s="3"/>
    </row>
    <row r="21" spans="1:19">
      <c r="A21" s="18"/>
      <c r="B21" s="18"/>
      <c r="C21" s="20">
        <v>0</v>
      </c>
      <c r="D21" s="20">
        <v>0</v>
      </c>
      <c r="E21" s="23"/>
      <c r="F21" s="20">
        <v>0</v>
      </c>
      <c r="G21" s="20">
        <v>0</v>
      </c>
      <c r="H21" s="18"/>
      <c r="I21" s="14">
        <f t="shared" si="4"/>
        <v>0</v>
      </c>
      <c r="J21" s="14">
        <f t="shared" si="5"/>
        <v>1936.71</v>
      </c>
      <c r="K21" s="15">
        <f t="shared" si="6"/>
        <v>4518.9940000000006</v>
      </c>
      <c r="L21" s="15">
        <f t="shared" si="0"/>
        <v>7101.2785000000003</v>
      </c>
      <c r="Q21" s="3"/>
      <c r="R21" s="3"/>
      <c r="S21" s="3"/>
    </row>
    <row r="22" spans="1:19">
      <c r="A22" s="18"/>
      <c r="B22" s="18"/>
      <c r="C22" s="20">
        <v>0</v>
      </c>
      <c r="D22" s="20">
        <v>0</v>
      </c>
      <c r="E22" s="23"/>
      <c r="F22" s="20">
        <v>0</v>
      </c>
      <c r="G22" s="20">
        <v>0</v>
      </c>
      <c r="H22" s="18"/>
      <c r="I22" s="14">
        <f t="shared" si="4"/>
        <v>0</v>
      </c>
      <c r="J22" s="14">
        <f t="shared" si="5"/>
        <v>1936.71</v>
      </c>
      <c r="K22" s="15">
        <f t="shared" si="6"/>
        <v>4518.9940000000006</v>
      </c>
      <c r="L22" s="15">
        <f t="shared" si="0"/>
        <v>7101.2785000000003</v>
      </c>
      <c r="Q22" s="3"/>
      <c r="R22" s="3"/>
      <c r="S22" s="3"/>
    </row>
    <row r="23" spans="1:19">
      <c r="A23" s="18"/>
      <c r="B23" s="18"/>
      <c r="C23" s="20">
        <v>0</v>
      </c>
      <c r="D23" s="20">
        <v>0</v>
      </c>
      <c r="E23" s="23"/>
      <c r="F23" s="20">
        <v>0</v>
      </c>
      <c r="G23" s="20">
        <v>0</v>
      </c>
      <c r="H23" s="18"/>
      <c r="I23" s="14">
        <f t="shared" si="4"/>
        <v>0</v>
      </c>
      <c r="J23" s="14">
        <f t="shared" si="5"/>
        <v>1936.71</v>
      </c>
      <c r="K23" s="15">
        <f t="shared" si="6"/>
        <v>4518.9940000000006</v>
      </c>
      <c r="L23" s="15">
        <f t="shared" si="0"/>
        <v>7101.2785000000003</v>
      </c>
      <c r="Q23" s="3"/>
      <c r="R23" s="3"/>
      <c r="S23" s="3"/>
    </row>
    <row r="24" spans="1:19">
      <c r="A24" s="18"/>
      <c r="B24" s="18"/>
      <c r="C24" s="20">
        <v>0</v>
      </c>
      <c r="D24" s="20">
        <v>0</v>
      </c>
      <c r="E24" s="23"/>
      <c r="F24" s="20">
        <v>0</v>
      </c>
      <c r="G24" s="20">
        <v>0</v>
      </c>
      <c r="H24" s="18"/>
      <c r="I24" s="14">
        <f t="shared" si="4"/>
        <v>0</v>
      </c>
      <c r="J24" s="14">
        <f t="shared" si="5"/>
        <v>1936.71</v>
      </c>
      <c r="K24" s="15">
        <f t="shared" si="6"/>
        <v>4518.9940000000006</v>
      </c>
      <c r="L24" s="15">
        <f t="shared" si="0"/>
        <v>7101.2785000000003</v>
      </c>
      <c r="Q24" s="3"/>
      <c r="R24" s="3"/>
      <c r="S24" s="3"/>
    </row>
    <row r="25" spans="1:19">
      <c r="A25" s="18"/>
      <c r="B25" s="18"/>
      <c r="C25" s="20">
        <v>0</v>
      </c>
      <c r="D25" s="20">
        <v>0</v>
      </c>
      <c r="E25" s="23"/>
      <c r="F25" s="20">
        <v>0</v>
      </c>
      <c r="G25" s="20">
        <v>0</v>
      </c>
      <c r="H25" s="18"/>
      <c r="I25" s="14">
        <f t="shared" si="4"/>
        <v>0</v>
      </c>
      <c r="J25" s="14">
        <f t="shared" si="5"/>
        <v>1936.71</v>
      </c>
      <c r="K25" s="15">
        <f t="shared" si="6"/>
        <v>4518.9940000000006</v>
      </c>
      <c r="L25" s="15">
        <f t="shared" si="0"/>
        <v>7101.2785000000003</v>
      </c>
      <c r="Q25" s="3"/>
      <c r="R25" s="3"/>
      <c r="S25" s="3"/>
    </row>
    <row r="26" spans="1:19">
      <c r="A26" s="18"/>
      <c r="B26" s="18"/>
      <c r="C26" s="20">
        <v>0</v>
      </c>
      <c r="D26" s="20">
        <v>0</v>
      </c>
      <c r="E26" s="23"/>
      <c r="F26" s="20">
        <v>0</v>
      </c>
      <c r="G26" s="20">
        <v>0</v>
      </c>
      <c r="H26" s="18"/>
      <c r="I26" s="14">
        <f t="shared" si="4"/>
        <v>0</v>
      </c>
      <c r="J26" s="14">
        <f t="shared" si="5"/>
        <v>1936.71</v>
      </c>
      <c r="K26" s="15">
        <f t="shared" si="6"/>
        <v>4518.9940000000006</v>
      </c>
      <c r="L26" s="15">
        <f t="shared" si="0"/>
        <v>7101.2785000000003</v>
      </c>
      <c r="Q26" s="3"/>
      <c r="R26" s="3"/>
      <c r="S26" s="3"/>
    </row>
    <row r="27" spans="1:19">
      <c r="A27" s="18"/>
      <c r="B27" s="18"/>
      <c r="C27" s="20">
        <v>0</v>
      </c>
      <c r="D27" s="20">
        <v>0</v>
      </c>
      <c r="E27" s="23"/>
      <c r="F27" s="20">
        <v>0</v>
      </c>
      <c r="G27" s="20">
        <v>0</v>
      </c>
      <c r="H27" s="18"/>
      <c r="I27" s="14">
        <f>E27</f>
        <v>0</v>
      </c>
      <c r="J27" s="14">
        <f>2582.28+(E27-2582.28)*0.25</f>
        <v>1936.71</v>
      </c>
      <c r="K27" s="15">
        <f>2582.28 + (12911.42 - 2582.28) * 0.25 + (E27 - 12911.42) * 0.05</f>
        <v>4518.9940000000006</v>
      </c>
      <c r="L27" s="15">
        <f>2582.28 + (12911.42 - 2582.28) * 0.25 + (51645.69 - 12911.42) * 0.05</f>
        <v>7101.2785000000003</v>
      </c>
      <c r="Q27" s="3"/>
      <c r="R27" s="3"/>
      <c r="S27" s="3"/>
    </row>
    <row r="28" spans="1:19">
      <c r="A28" s="18"/>
      <c r="B28" s="18"/>
      <c r="C28" s="20">
        <v>0</v>
      </c>
      <c r="D28" s="20">
        <v>0</v>
      </c>
      <c r="E28" s="23"/>
      <c r="F28" s="20">
        <v>0</v>
      </c>
      <c r="G28" s="20">
        <v>0</v>
      </c>
      <c r="H28" s="18"/>
      <c r="I28" s="14">
        <f t="shared" ref="I28:I36" si="7">E28</f>
        <v>0</v>
      </c>
      <c r="J28" s="14">
        <f t="shared" ref="J28:J36" si="8">2582.28+(E28-2582.28)*0.25</f>
        <v>1936.71</v>
      </c>
      <c r="K28" s="15">
        <f t="shared" ref="K28:K36" si="9">2582.28 + (12911.42 - 2582.28) * 0.25 + (E28 - 12911.42) * 0.05</f>
        <v>4518.9940000000006</v>
      </c>
      <c r="L28" s="15">
        <f t="shared" si="0"/>
        <v>7101.2785000000003</v>
      </c>
      <c r="Q28" s="3"/>
      <c r="R28" s="3"/>
      <c r="S28" s="3"/>
    </row>
    <row r="29" spans="1:19">
      <c r="A29" s="18"/>
      <c r="B29" s="18"/>
      <c r="C29" s="20">
        <v>0</v>
      </c>
      <c r="D29" s="20">
        <v>0</v>
      </c>
      <c r="E29" s="23"/>
      <c r="F29" s="20">
        <v>0</v>
      </c>
      <c r="G29" s="20">
        <v>0</v>
      </c>
      <c r="H29" s="18"/>
      <c r="I29" s="14">
        <f t="shared" si="7"/>
        <v>0</v>
      </c>
      <c r="J29" s="14">
        <f t="shared" si="8"/>
        <v>1936.71</v>
      </c>
      <c r="K29" s="15">
        <f t="shared" si="9"/>
        <v>4518.9940000000006</v>
      </c>
      <c r="L29" s="15">
        <f t="shared" si="0"/>
        <v>7101.2785000000003</v>
      </c>
      <c r="Q29" s="3"/>
      <c r="R29" s="3"/>
      <c r="S29" s="3"/>
    </row>
    <row r="30" spans="1:19">
      <c r="A30" s="18"/>
      <c r="B30" s="18"/>
      <c r="C30" s="20">
        <v>0</v>
      </c>
      <c r="D30" s="20">
        <v>0</v>
      </c>
      <c r="E30" s="23"/>
      <c r="F30" s="20">
        <v>0</v>
      </c>
      <c r="G30" s="20">
        <v>0</v>
      </c>
      <c r="H30" s="18"/>
      <c r="I30" s="14">
        <f t="shared" si="7"/>
        <v>0</v>
      </c>
      <c r="J30" s="14">
        <f t="shared" si="8"/>
        <v>1936.71</v>
      </c>
      <c r="K30" s="15">
        <f t="shared" si="9"/>
        <v>4518.9940000000006</v>
      </c>
      <c r="L30" s="15">
        <f t="shared" si="0"/>
        <v>7101.2785000000003</v>
      </c>
      <c r="Q30" s="3"/>
      <c r="R30" s="3"/>
      <c r="S30" s="3"/>
    </row>
    <row r="31" spans="1:19">
      <c r="A31" s="18"/>
      <c r="B31" s="18"/>
      <c r="C31" s="20">
        <v>0</v>
      </c>
      <c r="D31" s="20">
        <v>0</v>
      </c>
      <c r="E31" s="23"/>
      <c r="F31" s="20">
        <v>0</v>
      </c>
      <c r="G31" s="20">
        <v>0</v>
      </c>
      <c r="H31" s="18"/>
      <c r="I31" s="14">
        <f t="shared" si="7"/>
        <v>0</v>
      </c>
      <c r="J31" s="14">
        <f t="shared" si="8"/>
        <v>1936.71</v>
      </c>
      <c r="K31" s="15">
        <f t="shared" si="9"/>
        <v>4518.9940000000006</v>
      </c>
      <c r="L31" s="15">
        <f t="shared" si="0"/>
        <v>7101.2785000000003</v>
      </c>
      <c r="Q31" s="3"/>
      <c r="R31" s="3"/>
      <c r="S31" s="3"/>
    </row>
    <row r="32" spans="1:19">
      <c r="A32" s="18"/>
      <c r="B32" s="18"/>
      <c r="C32" s="20">
        <v>0</v>
      </c>
      <c r="D32" s="20">
        <v>0</v>
      </c>
      <c r="E32" s="23"/>
      <c r="F32" s="20">
        <v>0</v>
      </c>
      <c r="G32" s="20">
        <v>0</v>
      </c>
      <c r="H32" s="18"/>
      <c r="I32" s="14">
        <f t="shared" si="7"/>
        <v>0</v>
      </c>
      <c r="J32" s="14">
        <f t="shared" si="8"/>
        <v>1936.71</v>
      </c>
      <c r="K32" s="15">
        <f t="shared" si="9"/>
        <v>4518.9940000000006</v>
      </c>
      <c r="L32" s="15">
        <f t="shared" si="0"/>
        <v>7101.2785000000003</v>
      </c>
      <c r="Q32" s="3"/>
      <c r="R32" s="3"/>
      <c r="S32" s="3"/>
    </row>
    <row r="33" spans="1:19">
      <c r="A33" s="18"/>
      <c r="B33" s="18"/>
      <c r="C33" s="20">
        <v>0</v>
      </c>
      <c r="D33" s="20">
        <v>0</v>
      </c>
      <c r="E33" s="23"/>
      <c r="F33" s="20">
        <v>0</v>
      </c>
      <c r="G33" s="20">
        <v>0</v>
      </c>
      <c r="H33" s="18"/>
      <c r="I33" s="14">
        <f t="shared" si="7"/>
        <v>0</v>
      </c>
      <c r="J33" s="14">
        <f t="shared" si="8"/>
        <v>1936.71</v>
      </c>
      <c r="K33" s="15">
        <f t="shared" si="9"/>
        <v>4518.9940000000006</v>
      </c>
      <c r="L33" s="15">
        <f t="shared" si="0"/>
        <v>7101.2785000000003</v>
      </c>
      <c r="Q33" s="3"/>
      <c r="R33" s="3"/>
      <c r="S33" s="3"/>
    </row>
    <row r="34" spans="1:19">
      <c r="A34" s="18"/>
      <c r="B34" s="18"/>
      <c r="C34" s="20">
        <v>0</v>
      </c>
      <c r="D34" s="20">
        <v>0</v>
      </c>
      <c r="E34" s="23"/>
      <c r="F34" s="20">
        <v>0</v>
      </c>
      <c r="G34" s="20">
        <v>0</v>
      </c>
      <c r="H34" s="18"/>
      <c r="I34" s="14">
        <f t="shared" si="7"/>
        <v>0</v>
      </c>
      <c r="J34" s="14">
        <f t="shared" si="8"/>
        <v>1936.71</v>
      </c>
      <c r="K34" s="15">
        <f t="shared" si="9"/>
        <v>4518.9940000000006</v>
      </c>
      <c r="L34" s="15">
        <f t="shared" si="0"/>
        <v>7101.2785000000003</v>
      </c>
      <c r="Q34" s="3"/>
      <c r="R34" s="3"/>
      <c r="S34" s="3"/>
    </row>
    <row r="35" spans="1:19">
      <c r="A35" s="18"/>
      <c r="B35" s="18"/>
      <c r="C35" s="20">
        <v>0</v>
      </c>
      <c r="D35" s="20">
        <v>0</v>
      </c>
      <c r="E35" s="23"/>
      <c r="F35" s="20">
        <v>0</v>
      </c>
      <c r="G35" s="20">
        <v>0</v>
      </c>
      <c r="H35" s="18"/>
      <c r="I35" s="14">
        <f t="shared" si="7"/>
        <v>0</v>
      </c>
      <c r="J35" s="14">
        <f t="shared" si="8"/>
        <v>1936.71</v>
      </c>
      <c r="K35" s="15">
        <f t="shared" si="9"/>
        <v>4518.9940000000006</v>
      </c>
      <c r="L35" s="15">
        <f t="shared" si="0"/>
        <v>7101.2785000000003</v>
      </c>
      <c r="Q35" s="3"/>
      <c r="R35" s="3"/>
      <c r="S35" s="3"/>
    </row>
    <row r="36" spans="1:19">
      <c r="A36" s="18"/>
      <c r="B36" s="18"/>
      <c r="C36" s="20">
        <v>0</v>
      </c>
      <c r="D36" s="20">
        <v>0</v>
      </c>
      <c r="E36" s="23"/>
      <c r="F36" s="20">
        <v>0</v>
      </c>
      <c r="G36" s="20">
        <v>0</v>
      </c>
      <c r="H36" s="18"/>
      <c r="I36" s="14">
        <f t="shared" si="7"/>
        <v>0</v>
      </c>
      <c r="J36" s="14">
        <f t="shared" si="8"/>
        <v>1936.71</v>
      </c>
      <c r="K36" s="15">
        <f t="shared" si="9"/>
        <v>4518.9940000000006</v>
      </c>
      <c r="L36" s="15">
        <f t="shared" si="0"/>
        <v>7101.2785000000003</v>
      </c>
      <c r="Q36" s="3"/>
      <c r="R36" s="3"/>
      <c r="S36" s="3"/>
    </row>
    <row r="37" spans="1:19" ht="21.75" customHeight="1" thickBot="1">
      <c r="A37" s="26"/>
      <c r="B37" s="26"/>
      <c r="C37" s="26"/>
      <c r="D37" s="26"/>
      <c r="E37" s="27"/>
      <c r="F37" s="21">
        <f>SUM(F6:F36)</f>
        <v>0</v>
      </c>
      <c r="G37" s="21"/>
      <c r="H37" s="6"/>
      <c r="J37" s="3"/>
      <c r="K37" s="3"/>
      <c r="L37" s="3"/>
      <c r="Q37" s="3"/>
      <c r="R37" s="3"/>
      <c r="S37" s="3"/>
    </row>
    <row r="38" spans="1:19">
      <c r="J38" s="3"/>
      <c r="K38" s="3"/>
      <c r="L38" s="3"/>
      <c r="Q38" s="3"/>
      <c r="R38" s="3"/>
      <c r="S38" s="3"/>
    </row>
    <row r="39" spans="1:19">
      <c r="B39" s="7"/>
      <c r="J39" s="3"/>
      <c r="K39" s="3"/>
      <c r="L39" s="3"/>
      <c r="Q39" s="3"/>
      <c r="R39" s="3"/>
      <c r="S39" s="3"/>
    </row>
    <row r="40" spans="1:19">
      <c r="B40" s="8"/>
      <c r="J40" s="3"/>
      <c r="K40" s="3"/>
      <c r="L40" s="3"/>
      <c r="N40" s="17"/>
      <c r="O40" s="17"/>
    </row>
    <row r="41" spans="1:19">
      <c r="B41" s="24"/>
      <c r="C41" s="24"/>
      <c r="D41" s="24"/>
      <c r="E41" s="24"/>
      <c r="F41" s="24"/>
      <c r="G41" s="24"/>
      <c r="H41" s="24"/>
      <c r="O41" s="17"/>
    </row>
    <row r="42" spans="1:19">
      <c r="B42" s="24"/>
      <c r="C42" s="24"/>
      <c r="D42" s="24"/>
      <c r="E42" s="24"/>
      <c r="F42" s="24"/>
      <c r="G42" s="24"/>
      <c r="H42" s="24"/>
      <c r="O42" s="17"/>
    </row>
    <row r="43" spans="1:19">
      <c r="B43" s="24"/>
      <c r="C43" s="24"/>
      <c r="D43" s="24"/>
      <c r="E43" s="24"/>
      <c r="F43" s="24"/>
      <c r="G43" s="24"/>
      <c r="H43" s="24"/>
    </row>
    <row r="44" spans="1:19">
      <c r="B44" s="16"/>
      <c r="C44" s="16"/>
    </row>
    <row r="45" spans="1:19">
      <c r="B45" s="16"/>
      <c r="C45" s="16"/>
    </row>
    <row r="46" spans="1:19">
      <c r="B46" s="16"/>
      <c r="C46" s="9"/>
    </row>
    <row r="47" spans="1:19">
      <c r="B47" s="16"/>
    </row>
    <row r="48" spans="1:19">
      <c r="B48" s="16"/>
    </row>
    <row r="49" spans="2:2">
      <c r="B49" s="16"/>
    </row>
    <row r="50" spans="2:2">
      <c r="B50" s="16"/>
    </row>
    <row r="51" spans="2:2">
      <c r="B51" s="16"/>
    </row>
    <row r="52" spans="2:2">
      <c r="B52" s="16"/>
    </row>
    <row r="53" spans="2:2">
      <c r="B53" s="16"/>
    </row>
    <row r="54" spans="2:2">
      <c r="B54" s="16"/>
    </row>
    <row r="55" spans="2:2">
      <c r="B55" s="16"/>
    </row>
    <row r="56" spans="2:2">
      <c r="B56" s="16"/>
    </row>
  </sheetData>
  <mergeCells count="3">
    <mergeCell ref="B41:H43"/>
    <mergeCell ref="B1:H1"/>
    <mergeCell ref="A37:E37"/>
  </mergeCells>
  <phoneticPr fontId="2" type="noConversion"/>
  <dataValidations count="1">
    <dataValidation type="decimal" operator="greaterThanOrEqual" allowBlank="1" showInputMessage="1" showErrorMessage="1" errorTitle="Spesa prevista" error="Inserire un valore numerico." sqref="E6:E36" xr:uid="{00000000-0002-0000-0000-000000000000}">
      <formula1>0</formula1>
    </dataValidation>
  </dataValidations>
  <pageMargins left="0.32" right="0.49" top="0.23622047244094491" bottom="0.27559055118110237" header="0.15748031496062992" footer="0.19685039370078741"/>
  <pageSetup paperSize="9" scale="57" fitToHeight="4" orientation="landscape" horizontalDpi="4294967292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A1806B97E6994A8240BC82EE564693" ma:contentTypeVersion="2" ma:contentTypeDescription="Creare un nuovo documento." ma:contentTypeScope="" ma:versionID="8ad4ca405e7d2c410d0ec1166860d254">
  <xsd:schema xmlns:xsd="http://www.w3.org/2001/XMLSchema" xmlns:xs="http://www.w3.org/2001/XMLSchema" xmlns:p="http://schemas.microsoft.com/office/2006/metadata/properties" xmlns:ns2="a03f5163-b01d-42c9-82a4-13234b210136" targetNamespace="http://schemas.microsoft.com/office/2006/metadata/properties" ma:root="true" ma:fieldsID="575bf6ac7050cc2a83b78d55b6322060" ns2:_="">
    <xsd:import namespace="a03f5163-b01d-42c9-82a4-13234b210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f5163-b01d-42c9-82a4-13234b210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2ABE0-05C8-476B-B285-0E144FC715CA}"/>
</file>

<file path=customXml/itemProps2.xml><?xml version="1.0" encoding="utf-8"?>
<ds:datastoreItem xmlns:ds="http://schemas.openxmlformats.org/officeDocument/2006/customXml" ds:itemID="{5533F582-BB40-4D8D-AF8B-4336266CF196}"/>
</file>

<file path=customXml/itemProps3.xml><?xml version="1.0" encoding="utf-8"?>
<ds:datastoreItem xmlns:ds="http://schemas.openxmlformats.org/officeDocument/2006/customXml" ds:itemID="{694D2A2E-B69C-4D3A-B2B2-C60A8599A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Regione Veneto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</dc:creator>
  <cp:keywords/>
  <dc:description/>
  <cp:lastModifiedBy>Petrone Iole</cp:lastModifiedBy>
  <cp:revision/>
  <dcterms:created xsi:type="dcterms:W3CDTF">2001-05-30T09:39:01Z</dcterms:created>
  <dcterms:modified xsi:type="dcterms:W3CDTF">2021-08-04T08:46:24Z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0x01010038A1806B97E6994A8240BC82EE564693</vt:lpwstr>
  </property>
</Properties>
</file>