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48" windowWidth="15336" windowHeight="7308" activeTab="0"/>
  </bookViews>
  <sheets>
    <sheet name="Ordinanza 29" sheetId="1" r:id="rId1"/>
    <sheet name="Ordinanza 51" sheetId="2" r:id="rId2"/>
    <sheet name="Ordinanza 86" sheetId="3" r:id="rId3"/>
    <sheet name="Istituti di Credito" sheetId="4" r:id="rId4"/>
    <sheet name="DICOMAC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<sst xmlns="http://schemas.openxmlformats.org/spreadsheetml/2006/main" count="572" uniqueCount="122">
  <si>
    <t xml:space="preserve">Totale </t>
  </si>
  <si>
    <t>BOMPORTO</t>
  </si>
  <si>
    <t>CARPI</t>
  </si>
  <si>
    <t>FERRARA</t>
  </si>
  <si>
    <t>FINALE EMILIA</t>
  </si>
  <si>
    <t>MIRANDOLA</t>
  </si>
  <si>
    <t>NOVI DI MODENA</t>
  </si>
  <si>
    <t>SAN FELICE SUL PANARO</t>
  </si>
  <si>
    <t>SAN PROSPERO</t>
  </si>
  <si>
    <t>SOLIERA</t>
  </si>
  <si>
    <t>BASTIGLIA</t>
  </si>
  <si>
    <t>BOLOGNA</t>
  </si>
  <si>
    <t>BONDENO</t>
  </si>
  <si>
    <t>BRESCELLO</t>
  </si>
  <si>
    <t>CAMPOSANTO</t>
  </si>
  <si>
    <t>CASTELFRANCO EMILIA</t>
  </si>
  <si>
    <t>CASTELLO D'ARGILE</t>
  </si>
  <si>
    <t>CAVEZZO</t>
  </si>
  <si>
    <t>CENTO</t>
  </si>
  <si>
    <t>CONCORDIA SULLA SECCHIA</t>
  </si>
  <si>
    <t>CORREGGIO</t>
  </si>
  <si>
    <t>CREVALCORE</t>
  </si>
  <si>
    <t>FABBRICO</t>
  </si>
  <si>
    <t>GUASTALLA</t>
  </si>
  <si>
    <t>MALALBERGO</t>
  </si>
  <si>
    <t>MEDOLLA</t>
  </si>
  <si>
    <t>MIRABELLO</t>
  </si>
  <si>
    <t>NONANTOLA</t>
  </si>
  <si>
    <t>PIEVE DI CENTO</t>
  </si>
  <si>
    <t>RAVARINO</t>
  </si>
  <si>
    <t>ROLO</t>
  </si>
  <si>
    <t>SAN POSSIDONIO</t>
  </si>
  <si>
    <t>VIGARANO MAINARDA</t>
  </si>
  <si>
    <t>ORDINANZA 51</t>
  </si>
  <si>
    <t>BAGNOLO IN PIANO</t>
  </si>
  <si>
    <t>BARICELLA</t>
  </si>
  <si>
    <t>LUZZARA</t>
  </si>
  <si>
    <t>MOLINELLA</t>
  </si>
  <si>
    <t>POGGIO RENATICO</t>
  </si>
  <si>
    <t>SAN GIOVANNI IN PERSICETO</t>
  </si>
  <si>
    <t>SAN PIETRO IN CASALE</t>
  </si>
  <si>
    <t>SANT'AGOSTINO</t>
  </si>
  <si>
    <t>REGGIOLO</t>
  </si>
  <si>
    <t>CAMPAGNOLA EMILIA</t>
  </si>
  <si>
    <t>SAN MARTINO IN RIO</t>
  </si>
  <si>
    <t>TOT CONTRIBUTI CONCESSI</t>
  </si>
  <si>
    <t>TOT CONTRIBUTI EROGATI</t>
  </si>
  <si>
    <t>TOT UI  PRODUTTIVE</t>
  </si>
  <si>
    <t>TOT UI  ABITATIVE</t>
  </si>
  <si>
    <t>ARGELATO</t>
  </si>
  <si>
    <t>ARGENTA</t>
  </si>
  <si>
    <t>BENTIVOGLIO</t>
  </si>
  <si>
    <t>BORETTO</t>
  </si>
  <si>
    <t>CALDERARA DI RENO</t>
  </si>
  <si>
    <t>CAMPOGALLIANO</t>
  </si>
  <si>
    <t>CASTEL MAGGIORE</t>
  </si>
  <si>
    <t>GALLIERA</t>
  </si>
  <si>
    <t>GUALTIERI</t>
  </si>
  <si>
    <t>MEDICINA</t>
  </si>
  <si>
    <t>MINERBIO</t>
  </si>
  <si>
    <t>MODENA</t>
  </si>
  <si>
    <t>NOVELLARA</t>
  </si>
  <si>
    <t>REGGIO NELL'EMILIA</t>
  </si>
  <si>
    <t>RIO SALICETO</t>
  </si>
  <si>
    <t>SALA BOLOGNESE</t>
  </si>
  <si>
    <t>SAN GIORGIO DI PIANO</t>
  </si>
  <si>
    <t>SANT'AGATA BOLOGNESE</t>
  </si>
  <si>
    <t>Totale</t>
  </si>
  <si>
    <t>TOT</t>
  </si>
  <si>
    <t>COMUNE</t>
  </si>
  <si>
    <t>A</t>
  </si>
  <si>
    <t>B</t>
  </si>
  <si>
    <t>C</t>
  </si>
  <si>
    <t>D</t>
  </si>
  <si>
    <t>E</t>
  </si>
  <si>
    <t>F</t>
  </si>
  <si>
    <t>ORDINANZA 29</t>
  </si>
  <si>
    <t xml:space="preserve"> RIFIUTATE
(da rilavorare)</t>
  </si>
  <si>
    <t xml:space="preserve"> DEPOSITATE
(da protocollare)</t>
  </si>
  <si>
    <t xml:space="preserve"> PRESE IN CARICO
(al protocollo)</t>
  </si>
  <si>
    <t xml:space="preserve"> ACCETTATE
(in istruttoria)</t>
  </si>
  <si>
    <t>COMPILAZIONE
(dal progettista)</t>
  </si>
  <si>
    <t xml:space="preserve">Nota: nel report DICOMAC era presente il Comune di Imola, risultato successivamente un errore e quindi qui eliminato, e manca il Comune di Bagnolo, qui inserito   </t>
  </si>
  <si>
    <t>ORDINANZA 86</t>
  </si>
  <si>
    <t>Data</t>
  </si>
  <si>
    <t>CAMBIALI EMESSE</t>
  </si>
  <si>
    <t>SUPERFICIE TOTALE</t>
  </si>
  <si>
    <t>TOT COSTI ACCETTATI</t>
  </si>
  <si>
    <t>TOT COSTI APPROVATI</t>
  </si>
  <si>
    <t>ISTITUTO DI CREDITO</t>
  </si>
  <si>
    <t>Cambiali 29 potenziali</t>
  </si>
  <si>
    <t>di cui emesse</t>
  </si>
  <si>
    <t>ALTRA BANCA DI CREDITO COOPERATIVO FEDEMILIA</t>
  </si>
  <si>
    <t>BANCA CARIGE SPA</t>
  </si>
  <si>
    <t>BANCA CENTRO EMILIA</t>
  </si>
  <si>
    <t>BANCA DI CAVOLA E SASSUOLO</t>
  </si>
  <si>
    <t>BANCA DI IMOLA</t>
  </si>
  <si>
    <t>BANCA MODENESE</t>
  </si>
  <si>
    <t>BANCA NAZIONALE DEL LAVORO</t>
  </si>
  <si>
    <t>BANCA POPOLARE DI SAN FELICE</t>
  </si>
  <si>
    <t>BANCO POPOLARE</t>
  </si>
  <si>
    <t>BCC DEL POLESINE</t>
  </si>
  <si>
    <t>CARIPARMA</t>
  </si>
  <si>
    <t>CASSA DI RISPARMIO DI BOLOGNA</t>
  </si>
  <si>
    <t>CASSA DI RISPARMIO DI CENTO</t>
  </si>
  <si>
    <t>CASSA DI RISPARMIO DI FERRARA</t>
  </si>
  <si>
    <t>CASSA DI RISPARMIO DI RAVENNA</t>
  </si>
  <si>
    <t>CREDEM</t>
  </si>
  <si>
    <t>CREDITO BERGAMASCO</t>
  </si>
  <si>
    <t>CREDITO BERGAMASCO SPA</t>
  </si>
  <si>
    <t>CREDITO COOPERATIVO REGGIANO</t>
  </si>
  <si>
    <t>EMIL BANCA</t>
  </si>
  <si>
    <t>INTESA SAN PAOLO</t>
  </si>
  <si>
    <t>MONTE DEI PASCHI DI SIENA</t>
  </si>
  <si>
    <t>UNICREDIT</t>
  </si>
  <si>
    <t>BANCA POPOLARE EMILIA-ROMAGNA</t>
  </si>
  <si>
    <t xml:space="preserve">BANCA REGGIANA - CREDITO COOPERATIVO  </t>
  </si>
  <si>
    <t>Cambiali 51 potenziali</t>
  </si>
  <si>
    <t>Nota: il termine "di cui emesse" indica le domande per le quali è già stato generato un CUP e quindi sono state emesse od in via di emissione</t>
  </si>
  <si>
    <t>Fonte: report del 3 agosto 2012 della Funzione Agibilità della DICOMAC (report agib per dicomac 20120803.pdf)</t>
  </si>
  <si>
    <t>TOT ABITANTI COINVOLTI</t>
  </si>
  <si>
    <t>SUPERFICIE TOTALE CAMBIALI EMESSE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</si>
</sst>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_-* #,##0_-;\-* #,##0_-;_-* &quot;-&quot;??_-;_-@_-"/>
    <numFmt numFmtId="166" formatCode="_-&quot;€&quot;\ * #,##0.00_-;\-&quot;€&quot;\ * #,##0.00_-;_-\ * &quot;-&quot;??_-;_-@_-"/>
    <numFmt numFmtId="167" formatCode="_-0_-;\-0_-;_-&quot;-&quot;_-;"/>
    <numFmt numFmtId="168" formatCode="_-0%_-;\-0%_-;_-&quot;-&quot;_-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[$-F800]dddd\,\ mmmm\ dd\,\ yyyy"/>
    <numFmt numFmtId="174" formatCode="[$-410]dddd\ d\ mmmm\ yyyy"/>
    <numFmt numFmtId="175" formatCode="[$-410]d\-mmm\-yy;@"/>
    <numFmt numFmtId="176" formatCode="&quot;€&quot;\ #,##0.00"/>
    <numFmt numFmtId="177" formatCode="&quot;€&quot;\ #,##0.0"/>
    <numFmt numFmtId="178" formatCode="0.0%"/>
    <numFmt numFmtId="179" formatCode="&quot;€&quot;\ #,##0.000"/>
    <numFmt numFmtId="180" formatCode="_-&quot;€&quot;\ * #,##0.0_-;\-&quot;€&quot;\ * #,##0.0_-;_-\ * &quot;-&quot;??_-;_-@_-"/>
    <numFmt numFmtId="181" formatCode="_-&quot;€&quot;\ * #,##0_-;\-&quot;€&quot;\ * #,##0_-;_-\ * &quot;-&quot;??_-;_-@_-"/>
    <numFmt numFmtId="182" formatCode="_-&quot;€&quot;\ * #,##0_-;\-&quot;€&quot;\ * #,##0_-;_-\ * &quot;-&quot;??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d\-mmm\-yy"/>
    <numFmt numFmtId="188" formatCode="0.0"/>
    <numFmt numFmtId="189" formatCode="0.000"/>
    <numFmt numFmtId="190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 vertical="top" wrapText="1"/>
    </xf>
    <xf numFmtId="1" fontId="2" fillId="22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1" fontId="2" fillId="26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164" fontId="2" fillId="22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16" borderId="10" xfId="44" applyNumberFormat="1" applyFont="1" applyFill="1" applyBorder="1" applyAlignment="1">
      <alignment horizontal="center"/>
    </xf>
    <xf numFmtId="164" fontId="2" fillId="22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165" fontId="2" fillId="22" borderId="10" xfId="45" applyNumberFormat="1" applyFont="1" applyFill="1" applyBorder="1" applyAlignment="1" applyProtection="1">
      <alignment horizontal="center" vertical="top" wrapText="1"/>
      <protection/>
    </xf>
    <xf numFmtId="165" fontId="2" fillId="22" borderId="11" xfId="45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65" fontId="0" fillId="0" borderId="10" xfId="45" applyNumberFormat="1" applyFont="1" applyFill="1" applyBorder="1" applyAlignment="1" applyProtection="1">
      <alignment horizontal="right"/>
      <protection/>
    </xf>
    <xf numFmtId="165" fontId="2" fillId="0" borderId="10" xfId="45" applyNumberFormat="1" applyFont="1" applyFill="1" applyBorder="1" applyAlignment="1" applyProtection="1">
      <alignment horizontal="right"/>
      <protection/>
    </xf>
    <xf numFmtId="165" fontId="0" fillId="0" borderId="11" xfId="45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0" fillId="0" borderId="0" xfId="45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67" fontId="0" fillId="16" borderId="10" xfId="45" applyNumberFormat="1" applyFont="1" applyFill="1" applyBorder="1" applyAlignment="1">
      <alignment horizontal="center"/>
    </xf>
    <xf numFmtId="167" fontId="0" fillId="26" borderId="10" xfId="0" applyNumberFormat="1" applyFont="1" applyFill="1" applyBorder="1" applyAlignment="1">
      <alignment horizontal="center"/>
    </xf>
    <xf numFmtId="167" fontId="0" fillId="10" borderId="10" xfId="0" applyNumberFormat="1" applyFont="1" applyFill="1" applyBorder="1" applyAlignment="1">
      <alignment horizontal="center"/>
    </xf>
    <xf numFmtId="167" fontId="0" fillId="25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24" borderId="10" xfId="0" applyNumberFormat="1" applyFont="1" applyFill="1" applyBorder="1" applyAlignment="1">
      <alignment horizontal="center"/>
    </xf>
    <xf numFmtId="167" fontId="0" fillId="0" borderId="10" xfId="45" applyNumberFormat="1" applyFont="1" applyFill="1" applyBorder="1" applyAlignment="1">
      <alignment horizontal="center"/>
    </xf>
    <xf numFmtId="166" fontId="0" fillId="0" borderId="10" xfId="44" applyNumberFormat="1" applyFont="1" applyFill="1" applyBorder="1" applyAlignment="1">
      <alignment horizontal="right"/>
    </xf>
    <xf numFmtId="164" fontId="0" fillId="0" borderId="10" xfId="44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 applyProtection="1">
      <alignment horizontal="left"/>
      <protection/>
    </xf>
    <xf numFmtId="167" fontId="0" fillId="0" borderId="0" xfId="0" applyNumberFormat="1" applyFont="1" applyFill="1" applyBorder="1" applyAlignment="1">
      <alignment horizontal="center"/>
    </xf>
    <xf numFmtId="167" fontId="0" fillId="8" borderId="10" xfId="0" applyNumberFormat="1" applyFont="1" applyFill="1" applyBorder="1" applyAlignment="1">
      <alignment horizontal="center"/>
    </xf>
    <xf numFmtId="167" fontId="2" fillId="8" borderId="1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1" fontId="0" fillId="16" borderId="10" xfId="44" applyNumberFormat="1" applyFont="1" applyFill="1" applyBorder="1" applyAlignment="1">
      <alignment horizontal="right"/>
    </xf>
    <xf numFmtId="181" fontId="2" fillId="16" borderId="10" xfId="44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/>
    </xf>
    <xf numFmtId="0" fontId="0" fillId="16" borderId="10" xfId="0" applyNumberFormat="1" applyFont="1" applyFill="1" applyBorder="1" applyAlignment="1">
      <alignment/>
    </xf>
    <xf numFmtId="0" fontId="0" fillId="16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0" fillId="24" borderId="0" xfId="5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9675"/>
          <c:h val="0.96575"/>
        </c:manualLayout>
      </c:layout>
      <c:areaChart>
        <c:grouping val="stacked"/>
        <c:varyColors val="0"/>
        <c:ser>
          <c:idx val="1"/>
          <c:order val="0"/>
          <c:tx>
            <c:strRef>
              <c:f>'Ordinanza 29'!$C$67</c:f>
              <c:strCache>
                <c:ptCount val="1"/>
                <c:pt idx="0">
                  <c:v>COMPILAZIONE
(dal progettista)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29'!$C$68:$C$96</c:f>
              <c:numCache/>
            </c:numRef>
          </c:val>
        </c:ser>
        <c:ser>
          <c:idx val="2"/>
          <c:order val="1"/>
          <c:tx>
            <c:strRef>
              <c:f>'Ordinanza 29'!$D$67</c:f>
              <c:strCache>
                <c:ptCount val="1"/>
                <c:pt idx="0">
                  <c:v> RIFIUTATE
(da rilavorare)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29'!$D$68:$D$96</c:f>
              <c:numCache/>
            </c:numRef>
          </c:val>
        </c:ser>
        <c:ser>
          <c:idx val="3"/>
          <c:order val="2"/>
          <c:tx>
            <c:strRef>
              <c:f>'Ordinanza 29'!$E$67</c:f>
              <c:strCache>
                <c:ptCount val="1"/>
                <c:pt idx="0">
                  <c:v> DEPOSITATE
(da protocollare)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29'!$E$68:$E$96</c:f>
              <c:numCache/>
            </c:numRef>
          </c:val>
        </c:ser>
        <c:ser>
          <c:idx val="4"/>
          <c:order val="3"/>
          <c:tx>
            <c:strRef>
              <c:f>'Ordinanza 29'!$F$67</c:f>
              <c:strCache>
                <c:ptCount val="1"/>
                <c:pt idx="0">
                  <c:v> PRESE IN CARICO
(al protocollo)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29'!$F$68:$F$96</c:f>
              <c:numCache/>
            </c:numRef>
          </c:val>
        </c:ser>
        <c:ser>
          <c:idx val="5"/>
          <c:order val="4"/>
          <c:tx>
            <c:strRef>
              <c:f>'Ordinanza 29'!$G$67</c:f>
              <c:strCache>
                <c:ptCount val="1"/>
                <c:pt idx="0">
                  <c:v> ACCETTATE
(in istruttoria)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29'!$G$68:$G$96</c:f>
              <c:numCache/>
            </c:numRef>
          </c:val>
        </c:ser>
        <c:ser>
          <c:idx val="6"/>
          <c:order val="5"/>
          <c:tx>
            <c:strRef>
              <c:f>'Ordinanza 29'!$H$67</c:f>
              <c:strCache>
                <c:ptCount val="1"/>
                <c:pt idx="0">
                  <c:v>CAMBIALI EMESSE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29'!$A$68:$A$96</c:f>
              <c:strCache/>
            </c:strRef>
          </c:cat>
          <c:val>
            <c:numRef>
              <c:f>'Ordinanza 29'!$H$68:$H$96</c:f>
              <c:numCache/>
            </c:numRef>
          </c:val>
        </c:ser>
        <c:axId val="66263678"/>
        <c:axId val="59502191"/>
      </c:areaChart>
      <c:dateAx>
        <c:axId val="66263678"/>
        <c:scaling>
          <c:orientation val="minMax"/>
        </c:scaling>
        <c:axPos val="b"/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21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502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636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15"/>
          <c:y val="0.01725"/>
          <c:w val="0.1445"/>
          <c:h val="0.557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55"/>
          <c:w val="0.9875"/>
          <c:h val="0.96825"/>
        </c:manualLayout>
      </c:layout>
      <c:areaChart>
        <c:grouping val="stacked"/>
        <c:varyColors val="0"/>
        <c:ser>
          <c:idx val="1"/>
          <c:order val="0"/>
          <c:tx>
            <c:strRef>
              <c:f>'Ordinanza 51'!$C$67</c:f>
              <c:strCache>
                <c:ptCount val="1"/>
                <c:pt idx="0">
                  <c:v>COMPILAZIONE
(dal progettista)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51'!$C$68:$C$97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1"/>
          <c:tx>
            <c:strRef>
              <c:f>'Ordinanza 51'!$D$67</c:f>
              <c:strCache>
                <c:ptCount val="1"/>
                <c:pt idx="0">
                  <c:v> RIFIUTATE
(da rilavorare)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51'!$D$68:$D$97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2"/>
          <c:tx>
            <c:strRef>
              <c:f>'Ordinanza 51'!$E$67</c:f>
              <c:strCache>
                <c:ptCount val="1"/>
                <c:pt idx="0">
                  <c:v> DEPOSITATE
(da protocollare)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51'!$E$68:$E$97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3"/>
          <c:tx>
            <c:strRef>
              <c:f>'Ordinanza 51'!$F$67</c:f>
              <c:strCache>
                <c:ptCount val="1"/>
                <c:pt idx="0">
                  <c:v> PRESE IN CARICO
(al protocollo)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51'!$F$68:$F$97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4"/>
          <c:tx>
            <c:strRef>
              <c:f>'Ordinanza 51'!$G$67</c:f>
              <c:strCache>
                <c:ptCount val="1"/>
                <c:pt idx="0">
                  <c:v> ACCETTATE
(in istruttoria)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51'!$G$68:$G$97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6"/>
          <c:order val="5"/>
          <c:tx>
            <c:strRef>
              <c:f>'Ordinanza 51'!$H$67</c:f>
              <c:strCache>
                <c:ptCount val="1"/>
                <c:pt idx="0">
                  <c:v>CAMBIALI EMESSE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'Ordinanza 51'!$A$68:$A$97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'Ordinanza 51'!$H$68:$H$97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5757672"/>
        <c:axId val="54948137"/>
      </c:areaChart>
      <c:catAx>
        <c:axId val="65757672"/>
        <c:scaling>
          <c:orientation val="minMax"/>
        </c:scaling>
        <c:axPos val="b"/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76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0365"/>
          <c:w val="0.14325"/>
          <c:h val="0.55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97</xdr:row>
      <xdr:rowOff>114300</xdr:rowOff>
    </xdr:from>
    <xdr:to>
      <xdr:col>9</xdr:col>
      <xdr:colOff>1647825</xdr:colOff>
      <xdr:row>121</xdr:row>
      <xdr:rowOff>152400</xdr:rowOff>
    </xdr:to>
    <xdr:graphicFrame>
      <xdr:nvGraphicFramePr>
        <xdr:cNvPr id="1" name="Grafico 1"/>
        <xdr:cNvGraphicFramePr/>
      </xdr:nvGraphicFramePr>
      <xdr:xfrm>
        <a:off x="9525" y="17002125"/>
        <a:ext cx="9734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98</xdr:row>
      <xdr:rowOff>114300</xdr:rowOff>
    </xdr:from>
    <xdr:to>
      <xdr:col>8</xdr:col>
      <xdr:colOff>0</xdr:colOff>
      <xdr:row>123</xdr:row>
      <xdr:rowOff>9525</xdr:rowOff>
    </xdr:to>
    <xdr:graphicFrame>
      <xdr:nvGraphicFramePr>
        <xdr:cNvPr id="1" name="Grafico 1"/>
        <xdr:cNvGraphicFramePr/>
      </xdr:nvGraphicFramePr>
      <xdr:xfrm>
        <a:off x="9525" y="16821150"/>
        <a:ext cx="7762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1"/>
  <sheetViews>
    <sheetView tabSelected="1" zoomScalePageLayoutView="0" workbookViewId="0" topLeftCell="A1">
      <pane ySplit="1" topLeftCell="BM83" activePane="bottomLeft" state="frozen"/>
      <selection pane="topLeft" activeCell="A1" sqref="A1"/>
      <selection pane="bottomLeft" activeCell="G97" sqref="G97"/>
    </sheetView>
  </sheetViews>
  <sheetFormatPr defaultColWidth="9.140625" defaultRowHeight="12.75"/>
  <cols>
    <col min="1" max="1" width="28.28125" style="15" customWidth="1"/>
    <col min="2" max="2" width="3.00390625" style="16" customWidth="1"/>
    <col min="3" max="3" width="15.28125" style="16" bestFit="1" customWidth="1"/>
    <col min="4" max="4" width="14.00390625" style="16" bestFit="1" customWidth="1"/>
    <col min="5" max="5" width="16.140625" style="16" bestFit="1" customWidth="1"/>
    <col min="6" max="6" width="13.7109375" style="16" bestFit="1" customWidth="1"/>
    <col min="7" max="7" width="13.140625" style="16" bestFit="1" customWidth="1"/>
    <col min="8" max="8" width="14.7109375" style="16" customWidth="1"/>
    <col min="9" max="9" width="3.140625" style="0" customWidth="1"/>
    <col min="10" max="10" width="28.28125" style="15" customWidth="1"/>
    <col min="11" max="11" width="10.8515625" style="16" bestFit="1" customWidth="1"/>
    <col min="12" max="12" width="10.8515625" style="16" customWidth="1"/>
    <col min="13" max="13" width="12.8515625" style="16" bestFit="1" customWidth="1"/>
    <col min="14" max="15" width="12.8515625" style="16" customWidth="1"/>
    <col min="16" max="17" width="13.140625" style="19" customWidth="1"/>
    <col min="18" max="19" width="13.140625" style="14" customWidth="1"/>
    <col min="20" max="16384" width="9.140625" style="15" customWidth="1"/>
  </cols>
  <sheetData>
    <row r="1" spans="1:20" s="11" customFormat="1" ht="52.5">
      <c r="A1" s="2" t="s">
        <v>76</v>
      </c>
      <c r="B1" s="20"/>
      <c r="C1" s="3" t="s">
        <v>81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85</v>
      </c>
      <c r="J1" s="2" t="s">
        <v>76</v>
      </c>
      <c r="K1" s="3" t="s">
        <v>48</v>
      </c>
      <c r="L1" s="3" t="s">
        <v>120</v>
      </c>
      <c r="M1" s="3" t="s">
        <v>47</v>
      </c>
      <c r="N1" s="3" t="s">
        <v>86</v>
      </c>
      <c r="O1" s="3" t="s">
        <v>121</v>
      </c>
      <c r="P1" s="18" t="s">
        <v>87</v>
      </c>
      <c r="Q1" s="9" t="s">
        <v>88</v>
      </c>
      <c r="R1" s="9" t="s">
        <v>45</v>
      </c>
      <c r="S1" s="9" t="s">
        <v>46</v>
      </c>
      <c r="T1" s="10"/>
    </row>
    <row r="2" spans="1:20" s="11" customFormat="1" ht="25.5" customHeight="1">
      <c r="A2" s="2"/>
      <c r="B2" s="20"/>
      <c r="C2" s="3"/>
      <c r="D2" s="3"/>
      <c r="E2" s="3"/>
      <c r="F2" s="3"/>
      <c r="G2" s="3"/>
      <c r="H2" s="3"/>
      <c r="J2" s="2"/>
      <c r="K2" s="3"/>
      <c r="L2" s="3"/>
      <c r="M2" s="3"/>
      <c r="N2" s="3"/>
      <c r="O2" s="3"/>
      <c r="P2" s="18"/>
      <c r="Q2" s="9"/>
      <c r="R2" s="9"/>
      <c r="S2" s="9"/>
      <c r="T2" s="10"/>
    </row>
    <row r="3" spans="1:23" ht="12.75">
      <c r="A3" s="12" t="s">
        <v>49</v>
      </c>
      <c r="B3" s="13"/>
      <c r="C3" s="39">
        <v>2</v>
      </c>
      <c r="D3" s="38">
        <v>1</v>
      </c>
      <c r="E3" s="37"/>
      <c r="F3" s="36"/>
      <c r="G3" s="35"/>
      <c r="H3" s="45"/>
      <c r="J3" s="12" t="s">
        <v>49</v>
      </c>
      <c r="K3" s="34"/>
      <c r="L3" s="34"/>
      <c r="M3" s="34"/>
      <c r="N3" s="34"/>
      <c r="O3" s="34"/>
      <c r="P3" s="52"/>
      <c r="Q3" s="52"/>
      <c r="R3" s="52"/>
      <c r="S3" s="52">
        <v>0</v>
      </c>
      <c r="T3" s="14"/>
      <c r="W3" s="14"/>
    </row>
    <row r="4" spans="1:23" ht="12.75">
      <c r="A4" s="12" t="s">
        <v>50</v>
      </c>
      <c r="B4" s="13"/>
      <c r="C4" s="39"/>
      <c r="D4" s="38"/>
      <c r="E4" s="37"/>
      <c r="F4" s="36"/>
      <c r="G4" s="35"/>
      <c r="H4" s="45"/>
      <c r="J4" s="12" t="s">
        <v>50</v>
      </c>
      <c r="K4" s="34"/>
      <c r="L4" s="34"/>
      <c r="M4" s="34"/>
      <c r="N4" s="34"/>
      <c r="O4" s="34"/>
      <c r="P4" s="52"/>
      <c r="Q4" s="52"/>
      <c r="R4" s="52"/>
      <c r="S4" s="52">
        <v>0</v>
      </c>
      <c r="T4" s="14"/>
      <c r="W4" s="14"/>
    </row>
    <row r="5" spans="1:23" ht="12.75">
      <c r="A5" s="12" t="s">
        <v>34</v>
      </c>
      <c r="B5" s="13"/>
      <c r="C5" s="39"/>
      <c r="D5" s="38"/>
      <c r="E5" s="37"/>
      <c r="F5" s="36"/>
      <c r="G5" s="35"/>
      <c r="H5" s="45"/>
      <c r="J5" s="12" t="s">
        <v>34</v>
      </c>
      <c r="K5" s="34"/>
      <c r="L5" s="34"/>
      <c r="M5" s="34"/>
      <c r="N5" s="34"/>
      <c r="O5" s="34"/>
      <c r="P5" s="52"/>
      <c r="Q5" s="52"/>
      <c r="R5" s="52"/>
      <c r="S5" s="52">
        <v>0</v>
      </c>
      <c r="T5" s="14"/>
      <c r="W5" s="14"/>
    </row>
    <row r="6" spans="1:23" ht="12.75">
      <c r="A6" s="12" t="s">
        <v>35</v>
      </c>
      <c r="B6" s="13"/>
      <c r="C6" s="39">
        <v>1</v>
      </c>
      <c r="D6" s="38"/>
      <c r="E6" s="37">
        <v>2</v>
      </c>
      <c r="F6" s="36"/>
      <c r="G6" s="35">
        <v>2</v>
      </c>
      <c r="H6" s="45"/>
      <c r="J6" s="12" t="s">
        <v>35</v>
      </c>
      <c r="K6" s="34">
        <v>1</v>
      </c>
      <c r="L6" s="34">
        <v>3</v>
      </c>
      <c r="M6" s="34">
        <v>1</v>
      </c>
      <c r="N6" s="34">
        <v>855.1</v>
      </c>
      <c r="O6" s="34"/>
      <c r="P6" s="52">
        <v>17345.24</v>
      </c>
      <c r="Q6" s="52"/>
      <c r="R6" s="52"/>
      <c r="S6" s="52">
        <v>0</v>
      </c>
      <c r="T6" s="14"/>
      <c r="W6" s="14"/>
    </row>
    <row r="7" spans="1:23" ht="12.75">
      <c r="A7" s="12" t="s">
        <v>10</v>
      </c>
      <c r="B7" s="13"/>
      <c r="C7" s="39">
        <v>4</v>
      </c>
      <c r="D7" s="38"/>
      <c r="E7" s="37"/>
      <c r="F7" s="36"/>
      <c r="G7" s="35">
        <v>1</v>
      </c>
      <c r="H7" s="45"/>
      <c r="J7" s="12" t="s">
        <v>10</v>
      </c>
      <c r="K7" s="34">
        <v>1</v>
      </c>
      <c r="L7" s="34">
        <v>4</v>
      </c>
      <c r="M7" s="34">
        <v>3</v>
      </c>
      <c r="N7" s="34">
        <v>271.05</v>
      </c>
      <c r="O7" s="34"/>
      <c r="P7" s="52">
        <v>95638.818</v>
      </c>
      <c r="Q7" s="52"/>
      <c r="R7" s="52"/>
      <c r="S7" s="52">
        <v>0</v>
      </c>
      <c r="T7" s="14"/>
      <c r="W7" s="14"/>
    </row>
    <row r="8" spans="1:23" ht="12.75">
      <c r="A8" s="12" t="s">
        <v>51</v>
      </c>
      <c r="B8" s="13"/>
      <c r="C8" s="39"/>
      <c r="D8" s="38"/>
      <c r="E8" s="37"/>
      <c r="F8" s="36"/>
      <c r="G8" s="35"/>
      <c r="H8" s="45"/>
      <c r="J8" s="12" t="s">
        <v>51</v>
      </c>
      <c r="K8" s="34"/>
      <c r="L8" s="34"/>
      <c r="M8" s="34"/>
      <c r="N8" s="34"/>
      <c r="O8" s="34"/>
      <c r="P8" s="52"/>
      <c r="Q8" s="52"/>
      <c r="R8" s="52"/>
      <c r="S8" s="52">
        <v>0</v>
      </c>
      <c r="T8" s="14"/>
      <c r="W8" s="14"/>
    </row>
    <row r="9" spans="1:23" ht="12.75">
      <c r="A9" s="12" t="s">
        <v>11</v>
      </c>
      <c r="B9" s="13"/>
      <c r="C9" s="39">
        <v>4</v>
      </c>
      <c r="D9" s="38"/>
      <c r="E9" s="37"/>
      <c r="F9" s="36"/>
      <c r="G9" s="35"/>
      <c r="H9" s="45"/>
      <c r="J9" s="12" t="s">
        <v>11</v>
      </c>
      <c r="K9" s="34"/>
      <c r="L9" s="34"/>
      <c r="M9" s="34"/>
      <c r="N9" s="34"/>
      <c r="O9" s="34"/>
      <c r="P9" s="52"/>
      <c r="Q9" s="52"/>
      <c r="R9" s="52"/>
      <c r="S9" s="52">
        <v>0</v>
      </c>
      <c r="T9" s="14"/>
      <c r="W9" s="14"/>
    </row>
    <row r="10" spans="1:23" ht="12.75">
      <c r="A10" s="12" t="s">
        <v>1</v>
      </c>
      <c r="B10" s="13"/>
      <c r="C10" s="39">
        <v>5</v>
      </c>
      <c r="D10" s="38">
        <v>3</v>
      </c>
      <c r="E10" s="37">
        <v>1</v>
      </c>
      <c r="F10" s="36"/>
      <c r="G10" s="35">
        <v>3</v>
      </c>
      <c r="H10" s="45">
        <v>2</v>
      </c>
      <c r="J10" s="12" t="s">
        <v>1</v>
      </c>
      <c r="K10" s="34">
        <v>14</v>
      </c>
      <c r="L10" s="34">
        <v>30</v>
      </c>
      <c r="M10" s="34"/>
      <c r="N10" s="34">
        <v>2049.9784</v>
      </c>
      <c r="O10" s="34">
        <v>1358.4184</v>
      </c>
      <c r="P10" s="52">
        <v>136752.2948</v>
      </c>
      <c r="Q10" s="52">
        <v>54696</v>
      </c>
      <c r="R10" s="52">
        <v>36463</v>
      </c>
      <c r="S10" s="52">
        <v>6038.46</v>
      </c>
      <c r="T10" s="14"/>
      <c r="W10" s="14"/>
    </row>
    <row r="11" spans="1:23" ht="12.75">
      <c r="A11" s="12" t="s">
        <v>12</v>
      </c>
      <c r="B11" s="13"/>
      <c r="C11" s="39">
        <v>22</v>
      </c>
      <c r="D11" s="38">
        <v>1</v>
      </c>
      <c r="E11" s="37">
        <v>2</v>
      </c>
      <c r="F11" s="36"/>
      <c r="G11" s="35">
        <v>10</v>
      </c>
      <c r="H11" s="45">
        <v>8</v>
      </c>
      <c r="J11" s="12" t="s">
        <v>12</v>
      </c>
      <c r="K11" s="34">
        <v>18</v>
      </c>
      <c r="L11" s="34">
        <v>35</v>
      </c>
      <c r="M11" s="34">
        <v>1</v>
      </c>
      <c r="N11" s="34">
        <v>4019.02</v>
      </c>
      <c r="O11" s="34">
        <v>1735.16</v>
      </c>
      <c r="P11" s="52">
        <v>617789.0026</v>
      </c>
      <c r="Q11" s="52">
        <v>295551</v>
      </c>
      <c r="R11" s="52">
        <v>221628</v>
      </c>
      <c r="S11" s="52">
        <v>38975.24</v>
      </c>
      <c r="T11" s="14"/>
      <c r="W11" s="14"/>
    </row>
    <row r="12" spans="1:23" ht="12.75">
      <c r="A12" s="12" t="s">
        <v>52</v>
      </c>
      <c r="B12" s="13"/>
      <c r="C12" s="39"/>
      <c r="D12" s="38"/>
      <c r="E12" s="37"/>
      <c r="F12" s="36"/>
      <c r="G12" s="35"/>
      <c r="H12" s="45"/>
      <c r="J12" s="12" t="s">
        <v>52</v>
      </c>
      <c r="K12" s="34"/>
      <c r="L12" s="34"/>
      <c r="M12" s="34"/>
      <c r="N12" s="34"/>
      <c r="O12" s="34"/>
      <c r="P12" s="52"/>
      <c r="Q12" s="52"/>
      <c r="R12" s="52"/>
      <c r="S12" s="52">
        <v>0</v>
      </c>
      <c r="T12" s="14"/>
      <c r="W12" s="14"/>
    </row>
    <row r="13" spans="1:23" ht="12.75">
      <c r="A13" s="12" t="s">
        <v>13</v>
      </c>
      <c r="B13" s="13"/>
      <c r="C13" s="39">
        <v>1</v>
      </c>
      <c r="D13" s="38"/>
      <c r="E13" s="37"/>
      <c r="F13" s="36"/>
      <c r="G13" s="35"/>
      <c r="H13" s="45"/>
      <c r="J13" s="12" t="s">
        <v>13</v>
      </c>
      <c r="K13" s="34"/>
      <c r="L13" s="34"/>
      <c r="M13" s="34"/>
      <c r="N13" s="34"/>
      <c r="O13" s="34"/>
      <c r="P13" s="52"/>
      <c r="Q13" s="52"/>
      <c r="R13" s="52"/>
      <c r="S13" s="52">
        <v>0</v>
      </c>
      <c r="T13" s="14"/>
      <c r="W13" s="14"/>
    </row>
    <row r="14" spans="1:23" ht="12.75">
      <c r="A14" s="12" t="s">
        <v>53</v>
      </c>
      <c r="B14" s="13"/>
      <c r="C14" s="39"/>
      <c r="D14" s="38"/>
      <c r="E14" s="37"/>
      <c r="F14" s="36"/>
      <c r="G14" s="35">
        <v>1</v>
      </c>
      <c r="H14" s="45"/>
      <c r="J14" s="12" t="s">
        <v>53</v>
      </c>
      <c r="K14" s="34">
        <v>1</v>
      </c>
      <c r="L14" s="34">
        <v>21</v>
      </c>
      <c r="M14" s="34"/>
      <c r="N14" s="34">
        <v>840.27</v>
      </c>
      <c r="O14" s="34"/>
      <c r="P14" s="52">
        <v>34848.605</v>
      </c>
      <c r="Q14" s="52"/>
      <c r="R14" s="52"/>
      <c r="S14" s="52">
        <v>0</v>
      </c>
      <c r="T14" s="14"/>
      <c r="W14" s="14"/>
    </row>
    <row r="15" spans="1:23" ht="12.75">
      <c r="A15" s="12" t="s">
        <v>43</v>
      </c>
      <c r="B15" s="13"/>
      <c r="C15" s="39">
        <v>4</v>
      </c>
      <c r="D15" s="38">
        <v>1</v>
      </c>
      <c r="E15" s="37"/>
      <c r="F15" s="36"/>
      <c r="G15" s="35"/>
      <c r="H15" s="45"/>
      <c r="J15" s="12" t="s">
        <v>43</v>
      </c>
      <c r="K15" s="34"/>
      <c r="L15" s="34"/>
      <c r="M15" s="34"/>
      <c r="N15" s="34"/>
      <c r="O15" s="34"/>
      <c r="P15" s="52"/>
      <c r="Q15" s="52"/>
      <c r="R15" s="52"/>
      <c r="S15" s="52">
        <v>0</v>
      </c>
      <c r="T15" s="14"/>
      <c r="W15" s="14"/>
    </row>
    <row r="16" spans="1:23" ht="12.75">
      <c r="A16" s="12" t="s">
        <v>54</v>
      </c>
      <c r="B16" s="13"/>
      <c r="C16" s="39">
        <v>1</v>
      </c>
      <c r="D16" s="38"/>
      <c r="E16" s="37"/>
      <c r="F16" s="36"/>
      <c r="G16" s="35"/>
      <c r="H16" s="45"/>
      <c r="J16" s="12" t="s">
        <v>54</v>
      </c>
      <c r="K16" s="34"/>
      <c r="L16" s="34"/>
      <c r="M16" s="34"/>
      <c r="N16" s="34"/>
      <c r="O16" s="34"/>
      <c r="P16" s="52"/>
      <c r="Q16" s="52"/>
      <c r="R16" s="52"/>
      <c r="S16" s="52">
        <v>0</v>
      </c>
      <c r="T16" s="14"/>
      <c r="W16" s="14"/>
    </row>
    <row r="17" spans="1:23" ht="12.75">
      <c r="A17" s="12" t="s">
        <v>14</v>
      </c>
      <c r="B17" s="13"/>
      <c r="C17" s="39">
        <v>11</v>
      </c>
      <c r="D17" s="38">
        <v>1</v>
      </c>
      <c r="E17" s="37"/>
      <c r="F17" s="36">
        <v>1</v>
      </c>
      <c r="G17" s="35">
        <v>1</v>
      </c>
      <c r="H17" s="45">
        <v>8</v>
      </c>
      <c r="J17" s="12" t="s">
        <v>14</v>
      </c>
      <c r="K17" s="34">
        <v>10</v>
      </c>
      <c r="L17" s="34">
        <v>20</v>
      </c>
      <c r="M17" s="34">
        <v>3</v>
      </c>
      <c r="N17" s="34">
        <v>3098.93</v>
      </c>
      <c r="O17" s="34">
        <v>1559.21</v>
      </c>
      <c r="P17" s="52">
        <v>665113.7191</v>
      </c>
      <c r="Q17" s="52">
        <v>354602</v>
      </c>
      <c r="R17" s="52">
        <v>272863</v>
      </c>
      <c r="S17" s="52">
        <v>123121.01000000001</v>
      </c>
      <c r="T17" s="14"/>
      <c r="W17" s="14"/>
    </row>
    <row r="18" spans="1:23" ht="12.75">
      <c r="A18" s="12" t="s">
        <v>2</v>
      </c>
      <c r="B18" s="13"/>
      <c r="C18" s="39">
        <v>63</v>
      </c>
      <c r="D18" s="38">
        <v>4</v>
      </c>
      <c r="E18" s="37">
        <v>6</v>
      </c>
      <c r="F18" s="36">
        <v>2</v>
      </c>
      <c r="G18" s="35">
        <v>25</v>
      </c>
      <c r="H18" s="45">
        <v>2</v>
      </c>
      <c r="J18" s="12" t="s">
        <v>2</v>
      </c>
      <c r="K18" s="34">
        <v>217</v>
      </c>
      <c r="L18" s="34">
        <v>310</v>
      </c>
      <c r="M18" s="34">
        <v>19</v>
      </c>
      <c r="N18" s="34">
        <v>31264.05</v>
      </c>
      <c r="O18" s="34">
        <v>1137.22</v>
      </c>
      <c r="P18" s="52">
        <v>1330721.1278</v>
      </c>
      <c r="Q18" s="52">
        <v>100648</v>
      </c>
      <c r="R18" s="52">
        <v>74613</v>
      </c>
      <c r="S18" s="52">
        <v>0</v>
      </c>
      <c r="T18" s="14"/>
      <c r="W18" s="14"/>
    </row>
    <row r="19" spans="1:23" ht="12.75">
      <c r="A19" s="12" t="s">
        <v>55</v>
      </c>
      <c r="B19" s="13"/>
      <c r="C19" s="39"/>
      <c r="D19" s="38"/>
      <c r="E19" s="37"/>
      <c r="F19" s="36"/>
      <c r="G19" s="35"/>
      <c r="H19" s="45"/>
      <c r="J19" s="12" t="s">
        <v>55</v>
      </c>
      <c r="K19" s="34"/>
      <c r="L19" s="34"/>
      <c r="M19" s="34"/>
      <c r="N19" s="34"/>
      <c r="O19" s="34"/>
      <c r="P19" s="52"/>
      <c r="Q19" s="52"/>
      <c r="R19" s="52"/>
      <c r="S19" s="52">
        <v>0</v>
      </c>
      <c r="T19" s="14"/>
      <c r="W19" s="14"/>
    </row>
    <row r="20" spans="1:23" ht="12.75">
      <c r="A20" s="12" t="s">
        <v>15</v>
      </c>
      <c r="B20" s="13"/>
      <c r="C20" s="39"/>
      <c r="D20" s="38"/>
      <c r="E20" s="37"/>
      <c r="F20" s="36"/>
      <c r="G20" s="35">
        <v>1</v>
      </c>
      <c r="H20" s="45"/>
      <c r="J20" s="12" t="s">
        <v>15</v>
      </c>
      <c r="K20" s="34">
        <v>2</v>
      </c>
      <c r="L20" s="34">
        <v>3</v>
      </c>
      <c r="M20" s="34"/>
      <c r="N20" s="34">
        <v>254.13</v>
      </c>
      <c r="O20" s="34"/>
      <c r="P20" s="52">
        <v>62647.376</v>
      </c>
      <c r="Q20" s="52"/>
      <c r="R20" s="52"/>
      <c r="S20" s="52">
        <v>0</v>
      </c>
      <c r="T20" s="14"/>
      <c r="W20" s="14"/>
    </row>
    <row r="21" spans="1:23" ht="12.75">
      <c r="A21" s="12" t="s">
        <v>16</v>
      </c>
      <c r="B21" s="13"/>
      <c r="C21" s="39"/>
      <c r="D21" s="38"/>
      <c r="E21" s="37"/>
      <c r="F21" s="36"/>
      <c r="G21" s="35">
        <v>0</v>
      </c>
      <c r="H21" s="45">
        <v>1</v>
      </c>
      <c r="J21" s="12" t="s">
        <v>16</v>
      </c>
      <c r="K21" s="34">
        <v>1</v>
      </c>
      <c r="L21" s="34">
        <v>1</v>
      </c>
      <c r="M21" s="34"/>
      <c r="N21" s="34">
        <v>93.9</v>
      </c>
      <c r="O21" s="34">
        <v>93.9</v>
      </c>
      <c r="P21" s="52">
        <v>6004.9</v>
      </c>
      <c r="Q21" s="52">
        <v>6006</v>
      </c>
      <c r="R21" s="52">
        <v>2372</v>
      </c>
      <c r="S21" s="52">
        <v>2372.4</v>
      </c>
      <c r="T21" s="14"/>
      <c r="W21" s="14"/>
    </row>
    <row r="22" spans="1:23" ht="12.75">
      <c r="A22" s="12" t="s">
        <v>17</v>
      </c>
      <c r="B22" s="13"/>
      <c r="C22" s="39">
        <v>25</v>
      </c>
      <c r="D22" s="38">
        <v>6</v>
      </c>
      <c r="E22" s="37">
        <v>1</v>
      </c>
      <c r="F22" s="36"/>
      <c r="G22" s="35">
        <v>4</v>
      </c>
      <c r="H22" s="45">
        <v>10</v>
      </c>
      <c r="J22" s="12" t="s">
        <v>17</v>
      </c>
      <c r="K22" s="34">
        <v>34</v>
      </c>
      <c r="L22" s="34">
        <v>78</v>
      </c>
      <c r="M22" s="34">
        <v>35</v>
      </c>
      <c r="N22" s="34">
        <v>7862.25</v>
      </c>
      <c r="O22" s="34">
        <v>4395.14</v>
      </c>
      <c r="P22" s="52">
        <v>938879.0147</v>
      </c>
      <c r="Q22" s="52">
        <v>385959</v>
      </c>
      <c r="R22" s="52">
        <v>303894</v>
      </c>
      <c r="S22" s="52">
        <v>0</v>
      </c>
      <c r="T22" s="14"/>
      <c r="W22" s="14"/>
    </row>
    <row r="23" spans="1:23" ht="12.75">
      <c r="A23" s="12" t="s">
        <v>18</v>
      </c>
      <c r="B23" s="13"/>
      <c r="C23" s="39">
        <v>34</v>
      </c>
      <c r="D23" s="38">
        <v>11</v>
      </c>
      <c r="E23" s="37">
        <v>9</v>
      </c>
      <c r="F23" s="36"/>
      <c r="G23" s="35">
        <v>6</v>
      </c>
      <c r="H23" s="45">
        <v>3</v>
      </c>
      <c r="J23" s="12" t="s">
        <v>18</v>
      </c>
      <c r="K23" s="34">
        <v>21</v>
      </c>
      <c r="L23" s="34">
        <v>41</v>
      </c>
      <c r="M23" s="34">
        <v>6</v>
      </c>
      <c r="N23" s="34">
        <v>4837.21</v>
      </c>
      <c r="O23" s="34">
        <v>1282.05</v>
      </c>
      <c r="P23" s="52">
        <v>745615.6094</v>
      </c>
      <c r="Q23" s="52">
        <v>174585</v>
      </c>
      <c r="R23" s="52">
        <v>134267</v>
      </c>
      <c r="S23" s="52">
        <v>0</v>
      </c>
      <c r="T23" s="14"/>
      <c r="W23" s="14"/>
    </row>
    <row r="24" spans="1:23" ht="12.75">
      <c r="A24" s="12" t="s">
        <v>19</v>
      </c>
      <c r="B24" s="13"/>
      <c r="C24" s="39">
        <v>26</v>
      </c>
      <c r="D24" s="38">
        <v>1</v>
      </c>
      <c r="E24" s="37">
        <v>5</v>
      </c>
      <c r="F24" s="36">
        <v>5</v>
      </c>
      <c r="G24" s="35">
        <v>0</v>
      </c>
      <c r="H24" s="45">
        <v>18</v>
      </c>
      <c r="J24" s="12" t="s">
        <v>19</v>
      </c>
      <c r="K24" s="34">
        <v>38</v>
      </c>
      <c r="L24" s="34">
        <v>59</v>
      </c>
      <c r="M24" s="34">
        <v>15</v>
      </c>
      <c r="N24" s="34">
        <v>5751.64</v>
      </c>
      <c r="O24" s="34">
        <v>5751.64</v>
      </c>
      <c r="P24" s="52">
        <v>873758.578</v>
      </c>
      <c r="Q24" s="52">
        <v>873760</v>
      </c>
      <c r="R24" s="52">
        <v>650174</v>
      </c>
      <c r="S24" s="52">
        <v>57047.05</v>
      </c>
      <c r="T24" s="14"/>
      <c r="W24" s="14"/>
    </row>
    <row r="25" spans="1:23" ht="12.75">
      <c r="A25" s="12" t="s">
        <v>20</v>
      </c>
      <c r="B25" s="13"/>
      <c r="C25" s="39">
        <v>17</v>
      </c>
      <c r="D25" s="38">
        <v>1</v>
      </c>
      <c r="E25" s="37">
        <v>1</v>
      </c>
      <c r="F25" s="36"/>
      <c r="G25" s="35">
        <v>2</v>
      </c>
      <c r="H25" s="45">
        <v>2</v>
      </c>
      <c r="J25" s="12" t="s">
        <v>20</v>
      </c>
      <c r="K25" s="34">
        <v>5</v>
      </c>
      <c r="L25" s="34">
        <v>9</v>
      </c>
      <c r="M25" s="34">
        <v>1</v>
      </c>
      <c r="N25" s="34">
        <v>1839.65</v>
      </c>
      <c r="O25" s="34">
        <v>708.98</v>
      </c>
      <c r="P25" s="52">
        <v>169575.7008</v>
      </c>
      <c r="Q25" s="52">
        <v>28055</v>
      </c>
      <c r="R25" s="52">
        <v>20426</v>
      </c>
      <c r="S25" s="52">
        <v>20061.59</v>
      </c>
      <c r="T25" s="14"/>
      <c r="W25" s="14"/>
    </row>
    <row r="26" spans="1:23" ht="12.75">
      <c r="A26" s="12" t="s">
        <v>21</v>
      </c>
      <c r="B26" s="13"/>
      <c r="C26" s="39">
        <v>19</v>
      </c>
      <c r="D26" s="38">
        <v>4</v>
      </c>
      <c r="E26" s="37"/>
      <c r="F26" s="36"/>
      <c r="G26" s="35">
        <v>19</v>
      </c>
      <c r="H26" s="45"/>
      <c r="J26" s="12" t="s">
        <v>21</v>
      </c>
      <c r="K26" s="34">
        <v>75</v>
      </c>
      <c r="L26" s="34">
        <v>129</v>
      </c>
      <c r="M26" s="34">
        <v>12</v>
      </c>
      <c r="N26" s="34">
        <v>9727.99</v>
      </c>
      <c r="O26" s="34"/>
      <c r="P26" s="52">
        <v>1124026.328</v>
      </c>
      <c r="Q26" s="52"/>
      <c r="R26" s="52"/>
      <c r="S26" s="52">
        <v>25617.82</v>
      </c>
      <c r="T26" s="14"/>
      <c r="W26" s="14"/>
    </row>
    <row r="27" spans="1:23" ht="12.75">
      <c r="A27" s="12" t="s">
        <v>22</v>
      </c>
      <c r="B27" s="13"/>
      <c r="C27" s="39">
        <v>5</v>
      </c>
      <c r="D27" s="38"/>
      <c r="E27" s="37"/>
      <c r="F27" s="36"/>
      <c r="G27" s="35">
        <v>1</v>
      </c>
      <c r="H27" s="45">
        <v>1</v>
      </c>
      <c r="J27" s="12" t="s">
        <v>22</v>
      </c>
      <c r="K27" s="34">
        <v>2</v>
      </c>
      <c r="L27" s="34">
        <v>2</v>
      </c>
      <c r="M27" s="34"/>
      <c r="N27" s="34">
        <v>863.67</v>
      </c>
      <c r="O27" s="34">
        <v>383.59</v>
      </c>
      <c r="P27" s="52">
        <v>91745.555</v>
      </c>
      <c r="Q27" s="52">
        <v>17703</v>
      </c>
      <c r="R27" s="52">
        <v>14162</v>
      </c>
      <c r="S27" s="52">
        <v>13896.43</v>
      </c>
      <c r="T27" s="14"/>
      <c r="W27" s="14"/>
    </row>
    <row r="28" spans="1:23" ht="12.75">
      <c r="A28" s="12" t="s">
        <v>3</v>
      </c>
      <c r="B28" s="13"/>
      <c r="C28" s="39">
        <v>90</v>
      </c>
      <c r="D28" s="38">
        <v>7</v>
      </c>
      <c r="E28" s="37">
        <v>5</v>
      </c>
      <c r="F28" s="36"/>
      <c r="G28" s="35">
        <v>30</v>
      </c>
      <c r="H28" s="45">
        <v>14</v>
      </c>
      <c r="J28" s="12" t="s">
        <v>3</v>
      </c>
      <c r="K28" s="34">
        <v>143</v>
      </c>
      <c r="L28" s="34">
        <v>177</v>
      </c>
      <c r="M28" s="34">
        <v>31</v>
      </c>
      <c r="N28" s="34">
        <v>18403.875</v>
      </c>
      <c r="O28" s="34">
        <v>5974.585</v>
      </c>
      <c r="P28" s="52">
        <v>1581957.4128</v>
      </c>
      <c r="Q28" s="52">
        <v>341385</v>
      </c>
      <c r="R28" s="52">
        <v>248845</v>
      </c>
      <c r="S28" s="52">
        <v>24493.85</v>
      </c>
      <c r="T28" s="14"/>
      <c r="W28" s="14"/>
    </row>
    <row r="29" spans="1:23" ht="12.75">
      <c r="A29" s="12" t="s">
        <v>4</v>
      </c>
      <c r="B29" s="13"/>
      <c r="C29" s="39">
        <v>45</v>
      </c>
      <c r="D29" s="38">
        <v>10</v>
      </c>
      <c r="E29" s="37">
        <v>1</v>
      </c>
      <c r="F29" s="36">
        <v>4</v>
      </c>
      <c r="G29" s="35">
        <v>24</v>
      </c>
      <c r="H29" s="45">
        <v>7</v>
      </c>
      <c r="J29" s="12" t="s">
        <v>4</v>
      </c>
      <c r="K29" s="34">
        <v>52</v>
      </c>
      <c r="L29" s="34">
        <v>99</v>
      </c>
      <c r="M29" s="34">
        <v>28</v>
      </c>
      <c r="N29" s="34">
        <v>12419.74</v>
      </c>
      <c r="O29" s="34">
        <v>1641.39</v>
      </c>
      <c r="P29" s="52">
        <v>2597761.2492</v>
      </c>
      <c r="Q29" s="52">
        <v>233503</v>
      </c>
      <c r="R29" s="52">
        <v>196088</v>
      </c>
      <c r="S29" s="52">
        <v>58456.17</v>
      </c>
      <c r="T29" s="14"/>
      <c r="W29" s="14"/>
    </row>
    <row r="30" spans="1:23" ht="12.75">
      <c r="A30" s="12" t="s">
        <v>56</v>
      </c>
      <c r="B30" s="13"/>
      <c r="C30" s="39">
        <v>5</v>
      </c>
      <c r="D30" s="38"/>
      <c r="E30" s="37"/>
      <c r="F30" s="36"/>
      <c r="G30" s="35">
        <v>2</v>
      </c>
      <c r="H30" s="45"/>
      <c r="J30" s="12" t="s">
        <v>56</v>
      </c>
      <c r="K30" s="34">
        <v>2</v>
      </c>
      <c r="L30" s="34">
        <v>6</v>
      </c>
      <c r="M30" s="34"/>
      <c r="N30" s="34">
        <v>376.23</v>
      </c>
      <c r="O30" s="34"/>
      <c r="P30" s="52">
        <v>51261.091</v>
      </c>
      <c r="Q30" s="52"/>
      <c r="R30" s="52"/>
      <c r="S30" s="52">
        <v>0</v>
      </c>
      <c r="T30" s="14"/>
      <c r="W30" s="14"/>
    </row>
    <row r="31" spans="1:23" ht="12.75">
      <c r="A31" s="12" t="s">
        <v>57</v>
      </c>
      <c r="B31" s="13"/>
      <c r="C31" s="39">
        <v>1</v>
      </c>
      <c r="D31" s="38"/>
      <c r="E31" s="37"/>
      <c r="F31" s="36"/>
      <c r="G31" s="35"/>
      <c r="H31" s="45"/>
      <c r="J31" s="12" t="s">
        <v>57</v>
      </c>
      <c r="K31" s="34"/>
      <c r="L31" s="34"/>
      <c r="M31" s="34"/>
      <c r="N31" s="34"/>
      <c r="O31" s="34"/>
      <c r="P31" s="52"/>
      <c r="Q31" s="52"/>
      <c r="R31" s="52"/>
      <c r="S31" s="52">
        <v>0</v>
      </c>
      <c r="T31" s="14"/>
      <c r="W31" s="14"/>
    </row>
    <row r="32" spans="1:23" ht="12.75">
      <c r="A32" s="12" t="s">
        <v>23</v>
      </c>
      <c r="B32" s="13"/>
      <c r="C32" s="39">
        <v>3</v>
      </c>
      <c r="D32" s="38">
        <v>2</v>
      </c>
      <c r="E32" s="37"/>
      <c r="F32" s="36"/>
      <c r="G32" s="35">
        <v>1</v>
      </c>
      <c r="H32" s="45">
        <v>2</v>
      </c>
      <c r="J32" s="12" t="s">
        <v>23</v>
      </c>
      <c r="K32" s="34">
        <v>2</v>
      </c>
      <c r="L32" s="34">
        <v>2</v>
      </c>
      <c r="M32" s="34">
        <v>1</v>
      </c>
      <c r="N32" s="34">
        <v>1299.04</v>
      </c>
      <c r="O32" s="34">
        <v>470.64</v>
      </c>
      <c r="P32" s="52">
        <v>300054.755</v>
      </c>
      <c r="Q32" s="52">
        <v>193124</v>
      </c>
      <c r="R32" s="52">
        <v>75991</v>
      </c>
      <c r="S32" s="52">
        <v>75991.43</v>
      </c>
      <c r="T32" s="14"/>
      <c r="W32" s="14"/>
    </row>
    <row r="33" spans="1:23" ht="12.75">
      <c r="A33" s="12" t="s">
        <v>36</v>
      </c>
      <c r="B33" s="13"/>
      <c r="C33" s="39">
        <v>4</v>
      </c>
      <c r="D33" s="38">
        <v>1</v>
      </c>
      <c r="E33" s="37"/>
      <c r="F33" s="36"/>
      <c r="G33" s="35">
        <v>2</v>
      </c>
      <c r="H33" s="45">
        <v>4</v>
      </c>
      <c r="J33" s="12" t="s">
        <v>36</v>
      </c>
      <c r="K33" s="34">
        <v>7</v>
      </c>
      <c r="L33" s="34">
        <v>13</v>
      </c>
      <c r="M33" s="34"/>
      <c r="N33" s="34">
        <v>3404.71</v>
      </c>
      <c r="O33" s="34">
        <v>2045.62</v>
      </c>
      <c r="P33" s="52">
        <v>329521.4549</v>
      </c>
      <c r="Q33" s="52">
        <v>203750</v>
      </c>
      <c r="R33" s="52">
        <v>158361</v>
      </c>
      <c r="S33" s="52">
        <v>0</v>
      </c>
      <c r="T33" s="14"/>
      <c r="W33" s="14"/>
    </row>
    <row r="34" spans="1:23" ht="12.75">
      <c r="A34" s="12" t="s">
        <v>24</v>
      </c>
      <c r="B34" s="13"/>
      <c r="C34" s="39">
        <v>2</v>
      </c>
      <c r="D34" s="38"/>
      <c r="E34" s="37"/>
      <c r="F34" s="36"/>
      <c r="G34" s="35">
        <v>1</v>
      </c>
      <c r="H34" s="45"/>
      <c r="J34" s="12" t="s">
        <v>24</v>
      </c>
      <c r="K34" s="34">
        <v>1</v>
      </c>
      <c r="L34" s="34">
        <v>1</v>
      </c>
      <c r="M34" s="34"/>
      <c r="N34" s="34">
        <v>162.16</v>
      </c>
      <c r="O34" s="34"/>
      <c r="P34" s="52">
        <v>12017.1392</v>
      </c>
      <c r="Q34" s="52"/>
      <c r="R34" s="52"/>
      <c r="S34" s="52">
        <v>0</v>
      </c>
      <c r="T34" s="14"/>
      <c r="W34" s="14"/>
    </row>
    <row r="35" spans="1:23" ht="12.75">
      <c r="A35" s="12" t="s">
        <v>58</v>
      </c>
      <c r="B35" s="13"/>
      <c r="C35" s="39"/>
      <c r="D35" s="38"/>
      <c r="E35" s="37"/>
      <c r="F35" s="36"/>
      <c r="G35" s="35"/>
      <c r="H35" s="45"/>
      <c r="J35" s="12" t="s">
        <v>58</v>
      </c>
      <c r="K35" s="34"/>
      <c r="L35" s="34"/>
      <c r="M35" s="34"/>
      <c r="N35" s="34"/>
      <c r="O35" s="34"/>
      <c r="P35" s="52"/>
      <c r="Q35" s="52"/>
      <c r="R35" s="52"/>
      <c r="S35" s="52">
        <v>0</v>
      </c>
      <c r="T35" s="14"/>
      <c r="W35" s="14"/>
    </row>
    <row r="36" spans="1:23" ht="12.75">
      <c r="A36" s="12" t="s">
        <v>25</v>
      </c>
      <c r="B36" s="13"/>
      <c r="C36" s="39">
        <v>21</v>
      </c>
      <c r="D36" s="38"/>
      <c r="E36" s="37"/>
      <c r="F36" s="36"/>
      <c r="G36" s="35">
        <v>5</v>
      </c>
      <c r="H36" s="45">
        <v>2</v>
      </c>
      <c r="J36" s="12" t="s">
        <v>25</v>
      </c>
      <c r="K36" s="34">
        <v>23</v>
      </c>
      <c r="L36" s="34">
        <v>38</v>
      </c>
      <c r="M36" s="34">
        <v>3</v>
      </c>
      <c r="N36" s="34">
        <v>3006.79</v>
      </c>
      <c r="O36" s="34">
        <v>1129.01</v>
      </c>
      <c r="P36" s="52">
        <v>389527.5419</v>
      </c>
      <c r="Q36" s="52">
        <v>55003</v>
      </c>
      <c r="R36" s="52">
        <v>39533</v>
      </c>
      <c r="S36" s="52">
        <v>0</v>
      </c>
      <c r="T36" s="14"/>
      <c r="W36" s="14"/>
    </row>
    <row r="37" spans="1:23" ht="12.75">
      <c r="A37" s="12" t="s">
        <v>59</v>
      </c>
      <c r="B37" s="13"/>
      <c r="C37" s="39">
        <v>5</v>
      </c>
      <c r="D37" s="38"/>
      <c r="E37" s="37"/>
      <c r="F37" s="36"/>
      <c r="G37" s="35"/>
      <c r="H37" s="45"/>
      <c r="J37" s="12" t="s">
        <v>59</v>
      </c>
      <c r="K37" s="34"/>
      <c r="L37" s="34"/>
      <c r="M37" s="34"/>
      <c r="N37" s="34"/>
      <c r="O37" s="34"/>
      <c r="P37" s="52"/>
      <c r="Q37" s="52"/>
      <c r="R37" s="52"/>
      <c r="S37" s="52">
        <v>0</v>
      </c>
      <c r="T37" s="14"/>
      <c r="W37" s="14"/>
    </row>
    <row r="38" spans="1:23" ht="12.75">
      <c r="A38" s="12" t="s">
        <v>26</v>
      </c>
      <c r="B38" s="13"/>
      <c r="C38" s="39">
        <v>13</v>
      </c>
      <c r="D38" s="38"/>
      <c r="E38" s="37"/>
      <c r="F38" s="36"/>
      <c r="G38" s="35">
        <v>5</v>
      </c>
      <c r="H38" s="45">
        <v>3</v>
      </c>
      <c r="J38" s="12" t="s">
        <v>26</v>
      </c>
      <c r="K38" s="34">
        <v>8</v>
      </c>
      <c r="L38" s="34">
        <v>12</v>
      </c>
      <c r="M38" s="34">
        <v>2</v>
      </c>
      <c r="N38" s="34">
        <v>2107.137</v>
      </c>
      <c r="O38" s="34">
        <v>716.937</v>
      </c>
      <c r="P38" s="52">
        <v>298763.5838</v>
      </c>
      <c r="Q38" s="52">
        <v>109214</v>
      </c>
      <c r="R38" s="52">
        <v>78920</v>
      </c>
      <c r="S38" s="52">
        <v>73834.14</v>
      </c>
      <c r="T38" s="14"/>
      <c r="W38" s="14"/>
    </row>
    <row r="39" spans="1:23" ht="12.75">
      <c r="A39" s="12" t="s">
        <v>5</v>
      </c>
      <c r="B39" s="13"/>
      <c r="C39" s="39">
        <v>79</v>
      </c>
      <c r="D39" s="38">
        <v>10</v>
      </c>
      <c r="E39" s="37">
        <v>1</v>
      </c>
      <c r="F39" s="36">
        <v>8</v>
      </c>
      <c r="G39" s="35">
        <v>34</v>
      </c>
      <c r="H39" s="45">
        <v>34</v>
      </c>
      <c r="J39" s="12" t="s">
        <v>5</v>
      </c>
      <c r="K39" s="34">
        <v>337</v>
      </c>
      <c r="L39" s="34">
        <v>654</v>
      </c>
      <c r="M39" s="34">
        <v>49</v>
      </c>
      <c r="N39" s="34">
        <v>50534.168</v>
      </c>
      <c r="O39" s="34">
        <v>20179.076</v>
      </c>
      <c r="P39" s="52">
        <v>8447360.0366</v>
      </c>
      <c r="Q39" s="52">
        <v>3149315</v>
      </c>
      <c r="R39" s="52">
        <v>2433300</v>
      </c>
      <c r="S39" s="52">
        <v>370422.67000000004</v>
      </c>
      <c r="T39" s="14"/>
      <c r="W39" s="14"/>
    </row>
    <row r="40" spans="1:23" ht="12.75">
      <c r="A40" s="12" t="s">
        <v>60</v>
      </c>
      <c r="B40" s="13"/>
      <c r="C40" s="39">
        <v>3</v>
      </c>
      <c r="D40" s="38"/>
      <c r="E40" s="37"/>
      <c r="F40" s="36"/>
      <c r="G40" s="35"/>
      <c r="H40" s="45"/>
      <c r="J40" s="12" t="s">
        <v>60</v>
      </c>
      <c r="K40" s="34"/>
      <c r="L40" s="34"/>
      <c r="M40" s="34"/>
      <c r="N40" s="34"/>
      <c r="O40" s="34"/>
      <c r="P40" s="52"/>
      <c r="Q40" s="52"/>
      <c r="R40" s="52"/>
      <c r="S40" s="52">
        <v>0</v>
      </c>
      <c r="T40" s="14"/>
      <c r="W40" s="14"/>
    </row>
    <row r="41" spans="1:23" ht="12.75">
      <c r="A41" s="12" t="s">
        <v>37</v>
      </c>
      <c r="B41" s="13"/>
      <c r="C41" s="39">
        <v>2</v>
      </c>
      <c r="D41" s="38"/>
      <c r="E41" s="37"/>
      <c r="F41" s="36"/>
      <c r="G41" s="35">
        <v>1</v>
      </c>
      <c r="H41" s="45"/>
      <c r="J41" s="12" t="s">
        <v>37</v>
      </c>
      <c r="K41" s="34">
        <v>1</v>
      </c>
      <c r="L41" s="34"/>
      <c r="M41" s="34"/>
      <c r="N41" s="34">
        <v>59.22</v>
      </c>
      <c r="O41" s="34"/>
      <c r="P41" s="52">
        <v>5709</v>
      </c>
      <c r="Q41" s="52"/>
      <c r="R41" s="52"/>
      <c r="S41" s="52">
        <v>0</v>
      </c>
      <c r="T41" s="14"/>
      <c r="W41" s="14"/>
    </row>
    <row r="42" spans="1:23" ht="12.75">
      <c r="A42" s="12" t="s">
        <v>27</v>
      </c>
      <c r="B42" s="13"/>
      <c r="C42" s="39">
        <v>1</v>
      </c>
      <c r="D42" s="38"/>
      <c r="E42" s="37"/>
      <c r="F42" s="36"/>
      <c r="G42" s="35">
        <v>1</v>
      </c>
      <c r="H42" s="45">
        <v>2</v>
      </c>
      <c r="J42" s="12" t="s">
        <v>27</v>
      </c>
      <c r="K42" s="34">
        <v>3</v>
      </c>
      <c r="L42" s="34">
        <v>7</v>
      </c>
      <c r="M42" s="34"/>
      <c r="N42" s="34">
        <v>592.15</v>
      </c>
      <c r="O42" s="34">
        <v>365.43</v>
      </c>
      <c r="P42" s="52">
        <v>105215.954</v>
      </c>
      <c r="Q42" s="52">
        <v>30061</v>
      </c>
      <c r="R42" s="52">
        <v>24049</v>
      </c>
      <c r="S42" s="52">
        <v>0</v>
      </c>
      <c r="T42" s="14"/>
      <c r="W42" s="14"/>
    </row>
    <row r="43" spans="1:23" ht="12.75">
      <c r="A43" s="12" t="s">
        <v>61</v>
      </c>
      <c r="B43" s="13"/>
      <c r="C43" s="39">
        <v>1</v>
      </c>
      <c r="D43" s="38"/>
      <c r="E43" s="37"/>
      <c r="F43" s="36"/>
      <c r="G43" s="35"/>
      <c r="H43" s="45"/>
      <c r="J43" s="12" t="s">
        <v>61</v>
      </c>
      <c r="K43" s="34"/>
      <c r="L43" s="34"/>
      <c r="M43" s="34"/>
      <c r="N43" s="34"/>
      <c r="O43" s="34"/>
      <c r="P43" s="52"/>
      <c r="Q43" s="52"/>
      <c r="R43" s="52"/>
      <c r="S43" s="52">
        <v>0</v>
      </c>
      <c r="T43" s="14"/>
      <c r="W43" s="14"/>
    </row>
    <row r="44" spans="1:23" ht="12.75">
      <c r="A44" s="12" t="s">
        <v>6</v>
      </c>
      <c r="B44" s="13"/>
      <c r="C44" s="39">
        <v>52</v>
      </c>
      <c r="D44" s="38">
        <v>10</v>
      </c>
      <c r="E44" s="37">
        <v>2</v>
      </c>
      <c r="F44" s="36"/>
      <c r="G44" s="35">
        <v>25</v>
      </c>
      <c r="H44" s="45">
        <v>14</v>
      </c>
      <c r="J44" s="12" t="s">
        <v>6</v>
      </c>
      <c r="K44" s="34">
        <v>91</v>
      </c>
      <c r="L44" s="34">
        <v>192</v>
      </c>
      <c r="M44" s="34">
        <v>8</v>
      </c>
      <c r="N44" s="34">
        <v>14558.55</v>
      </c>
      <c r="O44" s="34">
        <v>5068.48</v>
      </c>
      <c r="P44" s="52">
        <v>2611085.4031</v>
      </c>
      <c r="Q44" s="52">
        <v>817994</v>
      </c>
      <c r="R44" s="52">
        <v>592793</v>
      </c>
      <c r="S44" s="52">
        <v>161679.06</v>
      </c>
      <c r="T44" s="14"/>
      <c r="W44" s="14"/>
    </row>
    <row r="45" spans="1:23" ht="12.75">
      <c r="A45" s="12" t="s">
        <v>28</v>
      </c>
      <c r="B45" s="13"/>
      <c r="C45" s="39">
        <v>8</v>
      </c>
      <c r="D45" s="38"/>
      <c r="E45" s="37"/>
      <c r="F45" s="36"/>
      <c r="G45" s="35">
        <v>2</v>
      </c>
      <c r="H45" s="45">
        <v>5</v>
      </c>
      <c r="J45" s="12" t="s">
        <v>28</v>
      </c>
      <c r="K45" s="34">
        <v>8</v>
      </c>
      <c r="L45" s="34">
        <v>12</v>
      </c>
      <c r="M45" s="34">
        <v>1</v>
      </c>
      <c r="N45" s="34">
        <v>1528.56</v>
      </c>
      <c r="O45" s="34">
        <v>991.61</v>
      </c>
      <c r="P45" s="52">
        <v>236726.6891</v>
      </c>
      <c r="Q45" s="52">
        <v>76611</v>
      </c>
      <c r="R45" s="52">
        <v>48704</v>
      </c>
      <c r="S45" s="52">
        <v>0</v>
      </c>
      <c r="T45" s="14"/>
      <c r="W45" s="14"/>
    </row>
    <row r="46" spans="1:23" ht="12.75">
      <c r="A46" s="12" t="s">
        <v>38</v>
      </c>
      <c r="B46" s="13"/>
      <c r="C46" s="39">
        <v>5</v>
      </c>
      <c r="D46" s="38">
        <v>3</v>
      </c>
      <c r="E46" s="37"/>
      <c r="F46" s="36"/>
      <c r="G46" s="35">
        <v>3</v>
      </c>
      <c r="H46" s="45">
        <v>1</v>
      </c>
      <c r="J46" s="12" t="s">
        <v>38</v>
      </c>
      <c r="K46" s="34">
        <v>4</v>
      </c>
      <c r="L46" s="34">
        <v>19</v>
      </c>
      <c r="M46" s="34"/>
      <c r="N46" s="34">
        <v>1098.15</v>
      </c>
      <c r="O46" s="34">
        <v>201.83</v>
      </c>
      <c r="P46" s="52">
        <v>118798.1528</v>
      </c>
      <c r="Q46" s="52">
        <v>16198</v>
      </c>
      <c r="R46" s="52">
        <v>12958</v>
      </c>
      <c r="S46" s="52">
        <v>0</v>
      </c>
      <c r="T46" s="14"/>
      <c r="W46" s="14"/>
    </row>
    <row r="47" spans="1:23" ht="12.75">
      <c r="A47" s="12" t="s">
        <v>29</v>
      </c>
      <c r="B47" s="13"/>
      <c r="C47" s="39">
        <v>7</v>
      </c>
      <c r="D47" s="38"/>
      <c r="E47" s="37"/>
      <c r="F47" s="36"/>
      <c r="G47" s="35"/>
      <c r="H47" s="45"/>
      <c r="J47" s="12" t="s">
        <v>29</v>
      </c>
      <c r="K47" s="34"/>
      <c r="L47" s="34"/>
      <c r="M47" s="34"/>
      <c r="N47" s="34"/>
      <c r="O47" s="34"/>
      <c r="P47" s="52"/>
      <c r="Q47" s="52"/>
      <c r="R47" s="52"/>
      <c r="S47" s="52">
        <v>0</v>
      </c>
      <c r="T47" s="14"/>
      <c r="W47" s="14"/>
    </row>
    <row r="48" spans="1:23" ht="12.75">
      <c r="A48" s="12" t="s">
        <v>62</v>
      </c>
      <c r="B48" s="13"/>
      <c r="C48" s="39">
        <v>1</v>
      </c>
      <c r="D48" s="38"/>
      <c r="E48" s="37"/>
      <c r="F48" s="36"/>
      <c r="G48" s="35"/>
      <c r="H48" s="45"/>
      <c r="J48" s="12" t="s">
        <v>62</v>
      </c>
      <c r="K48" s="34"/>
      <c r="L48" s="34"/>
      <c r="M48" s="34"/>
      <c r="N48" s="34"/>
      <c r="O48" s="34"/>
      <c r="P48" s="52"/>
      <c r="Q48" s="52"/>
      <c r="R48" s="52"/>
      <c r="S48" s="52">
        <v>0</v>
      </c>
      <c r="T48" s="14"/>
      <c r="W48" s="14"/>
    </row>
    <row r="49" spans="1:23" ht="12.75">
      <c r="A49" s="12" t="s">
        <v>42</v>
      </c>
      <c r="B49" s="13"/>
      <c r="C49" s="39">
        <v>9</v>
      </c>
      <c r="D49" s="38">
        <v>1</v>
      </c>
      <c r="E49" s="37">
        <v>2</v>
      </c>
      <c r="F49" s="36">
        <v>3</v>
      </c>
      <c r="G49" s="35">
        <v>1</v>
      </c>
      <c r="H49" s="45">
        <v>2</v>
      </c>
      <c r="J49" s="12" t="s">
        <v>42</v>
      </c>
      <c r="K49" s="34">
        <v>4</v>
      </c>
      <c r="L49" s="34">
        <v>6</v>
      </c>
      <c r="M49" s="34">
        <v>3</v>
      </c>
      <c r="N49" s="34">
        <v>678.8</v>
      </c>
      <c r="O49" s="34">
        <v>427.55</v>
      </c>
      <c r="P49" s="52">
        <v>160207.993</v>
      </c>
      <c r="Q49" s="52">
        <v>72108</v>
      </c>
      <c r="R49" s="52">
        <v>70053</v>
      </c>
      <c r="S49" s="52">
        <v>0</v>
      </c>
      <c r="T49" s="14"/>
      <c r="W49" s="14"/>
    </row>
    <row r="50" spans="1:23" ht="12.75">
      <c r="A50" s="12" t="s">
        <v>63</v>
      </c>
      <c r="B50" s="13"/>
      <c r="C50" s="39">
        <v>4</v>
      </c>
      <c r="D50" s="38"/>
      <c r="E50" s="37"/>
      <c r="F50" s="36"/>
      <c r="G50" s="35">
        <v>0</v>
      </c>
      <c r="H50" s="45">
        <v>1</v>
      </c>
      <c r="J50" s="12" t="s">
        <v>63</v>
      </c>
      <c r="K50" s="34">
        <v>1</v>
      </c>
      <c r="L50" s="34">
        <v>2</v>
      </c>
      <c r="M50" s="34">
        <v>1</v>
      </c>
      <c r="N50" s="34">
        <v>709.04</v>
      </c>
      <c r="O50" s="34">
        <v>709.04</v>
      </c>
      <c r="P50" s="52">
        <v>33576.279</v>
      </c>
      <c r="Q50" s="52">
        <v>33576</v>
      </c>
      <c r="R50" s="52">
        <v>26982</v>
      </c>
      <c r="S50" s="52">
        <v>0</v>
      </c>
      <c r="T50" s="14"/>
      <c r="W50" s="14"/>
    </row>
    <row r="51" spans="1:23" ht="12.75">
      <c r="A51" s="12" t="s">
        <v>30</v>
      </c>
      <c r="B51" s="13"/>
      <c r="C51" s="39">
        <v>4</v>
      </c>
      <c r="D51" s="38">
        <v>2</v>
      </c>
      <c r="E51" s="37"/>
      <c r="F51" s="36"/>
      <c r="G51" s="35">
        <v>1</v>
      </c>
      <c r="H51" s="45">
        <v>4</v>
      </c>
      <c r="J51" s="12" t="s">
        <v>30</v>
      </c>
      <c r="K51" s="34">
        <v>9</v>
      </c>
      <c r="L51" s="34">
        <v>17</v>
      </c>
      <c r="M51" s="34">
        <v>2</v>
      </c>
      <c r="N51" s="34">
        <v>2068.86</v>
      </c>
      <c r="O51" s="34">
        <v>1987.86</v>
      </c>
      <c r="P51" s="52">
        <v>192516.555</v>
      </c>
      <c r="Q51" s="52">
        <v>183730</v>
      </c>
      <c r="R51" s="52">
        <v>130943</v>
      </c>
      <c r="S51" s="52">
        <v>80368</v>
      </c>
      <c r="T51" s="14"/>
      <c r="W51" s="14"/>
    </row>
    <row r="52" spans="1:23" ht="12.75">
      <c r="A52" s="12" t="s">
        <v>64</v>
      </c>
      <c r="B52" s="13"/>
      <c r="C52" s="39">
        <v>2</v>
      </c>
      <c r="D52" s="38"/>
      <c r="E52" s="37"/>
      <c r="F52" s="36"/>
      <c r="G52" s="35"/>
      <c r="H52" s="45"/>
      <c r="J52" s="12" t="s">
        <v>64</v>
      </c>
      <c r="K52" s="34"/>
      <c r="L52" s="34"/>
      <c r="M52" s="34"/>
      <c r="N52" s="34"/>
      <c r="O52" s="34"/>
      <c r="P52" s="52"/>
      <c r="Q52" s="52"/>
      <c r="R52" s="52"/>
      <c r="S52" s="52">
        <v>0</v>
      </c>
      <c r="T52" s="14"/>
      <c r="W52" s="14"/>
    </row>
    <row r="53" spans="1:23" ht="12.75">
      <c r="A53" s="12" t="s">
        <v>7</v>
      </c>
      <c r="B53" s="13"/>
      <c r="C53" s="39">
        <v>48</v>
      </c>
      <c r="D53" s="38">
        <v>9</v>
      </c>
      <c r="E53" s="37"/>
      <c r="F53" s="36"/>
      <c r="G53" s="35">
        <v>17</v>
      </c>
      <c r="H53" s="45">
        <v>24</v>
      </c>
      <c r="J53" s="12" t="s">
        <v>7</v>
      </c>
      <c r="K53" s="34">
        <v>130</v>
      </c>
      <c r="L53" s="34">
        <v>213</v>
      </c>
      <c r="M53" s="34">
        <v>25</v>
      </c>
      <c r="N53" s="34">
        <v>24337.519</v>
      </c>
      <c r="O53" s="34">
        <v>10533.62</v>
      </c>
      <c r="P53" s="52">
        <v>3052838.9671</v>
      </c>
      <c r="Q53" s="52">
        <v>1186375</v>
      </c>
      <c r="R53" s="52">
        <v>919703</v>
      </c>
      <c r="S53" s="52">
        <v>18578.35</v>
      </c>
      <c r="T53" s="14"/>
      <c r="W53" s="14"/>
    </row>
    <row r="54" spans="1:23" ht="12.75">
      <c r="A54" s="12" t="s">
        <v>65</v>
      </c>
      <c r="B54" s="13"/>
      <c r="C54" s="39"/>
      <c r="D54" s="38"/>
      <c r="E54" s="37"/>
      <c r="F54" s="36"/>
      <c r="G54" s="35"/>
      <c r="H54" s="45"/>
      <c r="J54" s="12" t="s">
        <v>65</v>
      </c>
      <c r="K54" s="34"/>
      <c r="L54" s="34"/>
      <c r="M54" s="34"/>
      <c r="N54" s="34"/>
      <c r="O54" s="34"/>
      <c r="P54" s="52"/>
      <c r="Q54" s="52"/>
      <c r="R54" s="52"/>
      <c r="S54" s="52">
        <v>0</v>
      </c>
      <c r="T54" s="14"/>
      <c r="W54" s="14"/>
    </row>
    <row r="55" spans="1:23" ht="12.75">
      <c r="A55" s="12" t="s">
        <v>39</v>
      </c>
      <c r="B55" s="13"/>
      <c r="C55" s="39">
        <v>10</v>
      </c>
      <c r="D55" s="38"/>
      <c r="E55" s="37"/>
      <c r="F55" s="36"/>
      <c r="G55" s="35">
        <v>1</v>
      </c>
      <c r="H55" s="45">
        <v>5</v>
      </c>
      <c r="J55" s="12" t="s">
        <v>39</v>
      </c>
      <c r="K55" s="34">
        <v>8</v>
      </c>
      <c r="L55" s="34">
        <v>14</v>
      </c>
      <c r="M55" s="34">
        <v>1</v>
      </c>
      <c r="N55" s="34">
        <v>1967.18</v>
      </c>
      <c r="O55" s="34">
        <v>1585.55</v>
      </c>
      <c r="P55" s="52">
        <v>242534.9278</v>
      </c>
      <c r="Q55" s="52">
        <v>124478</v>
      </c>
      <c r="R55" s="52">
        <v>95402</v>
      </c>
      <c r="S55" s="52">
        <v>17914.52</v>
      </c>
      <c r="T55" s="14"/>
      <c r="W55" s="14"/>
    </row>
    <row r="56" spans="1:23" ht="12.75">
      <c r="A56" s="12" t="s">
        <v>44</v>
      </c>
      <c r="B56" s="13"/>
      <c r="C56" s="39">
        <v>1</v>
      </c>
      <c r="D56" s="38"/>
      <c r="E56" s="37"/>
      <c r="F56" s="36"/>
      <c r="G56" s="35">
        <v>0</v>
      </c>
      <c r="H56" s="45">
        <v>1</v>
      </c>
      <c r="J56" s="12" t="s">
        <v>44</v>
      </c>
      <c r="K56" s="34">
        <v>2</v>
      </c>
      <c r="L56" s="34">
        <v>2</v>
      </c>
      <c r="M56" s="34">
        <v>1</v>
      </c>
      <c r="N56" s="34">
        <v>430.55</v>
      </c>
      <c r="O56" s="34">
        <v>430.55</v>
      </c>
      <c r="P56" s="52">
        <v>44275.8756</v>
      </c>
      <c r="Q56" s="52">
        <v>46183</v>
      </c>
      <c r="R56" s="52">
        <v>32962</v>
      </c>
      <c r="S56" s="52">
        <v>0</v>
      </c>
      <c r="T56" s="14"/>
      <c r="W56" s="14"/>
    </row>
    <row r="57" spans="1:23" ht="12.75">
      <c r="A57" s="12" t="s">
        <v>40</v>
      </c>
      <c r="B57" s="13"/>
      <c r="C57" s="39">
        <v>4</v>
      </c>
      <c r="D57" s="38"/>
      <c r="E57" s="37"/>
      <c r="F57" s="36"/>
      <c r="G57" s="35">
        <v>1</v>
      </c>
      <c r="H57" s="45">
        <v>4</v>
      </c>
      <c r="J57" s="12" t="s">
        <v>40</v>
      </c>
      <c r="K57" s="34">
        <v>5</v>
      </c>
      <c r="L57" s="34">
        <v>8</v>
      </c>
      <c r="M57" s="34"/>
      <c r="N57" s="34">
        <v>1148.47</v>
      </c>
      <c r="O57" s="34">
        <v>1061.77</v>
      </c>
      <c r="P57" s="52">
        <v>219592.945</v>
      </c>
      <c r="Q57" s="52">
        <v>167782</v>
      </c>
      <c r="R57" s="52">
        <v>119341</v>
      </c>
      <c r="S57" s="52">
        <v>8159.45</v>
      </c>
      <c r="T57" s="14"/>
      <c r="W57" s="14"/>
    </row>
    <row r="58" spans="1:23" ht="12.75">
      <c r="A58" s="12" t="s">
        <v>31</v>
      </c>
      <c r="B58" s="13"/>
      <c r="C58" s="39">
        <v>14</v>
      </c>
      <c r="D58" s="38">
        <v>1</v>
      </c>
      <c r="E58" s="37">
        <v>1</v>
      </c>
      <c r="F58" s="36">
        <v>4</v>
      </c>
      <c r="G58" s="35">
        <v>2</v>
      </c>
      <c r="H58" s="45">
        <v>4</v>
      </c>
      <c r="J58" s="12" t="s">
        <v>31</v>
      </c>
      <c r="K58" s="34">
        <v>9</v>
      </c>
      <c r="L58" s="34">
        <v>22</v>
      </c>
      <c r="M58" s="34">
        <v>4</v>
      </c>
      <c r="N58" s="34">
        <v>2159.65</v>
      </c>
      <c r="O58" s="34">
        <v>1096.53</v>
      </c>
      <c r="P58" s="52">
        <v>572505.0397</v>
      </c>
      <c r="Q58" s="52">
        <v>247887</v>
      </c>
      <c r="R58" s="52">
        <v>180610</v>
      </c>
      <c r="S58" s="52">
        <v>0</v>
      </c>
      <c r="T58" s="14"/>
      <c r="W58" s="14"/>
    </row>
    <row r="59" spans="1:23" ht="12.75">
      <c r="A59" s="12" t="s">
        <v>8</v>
      </c>
      <c r="B59" s="13"/>
      <c r="C59" s="39">
        <v>12</v>
      </c>
      <c r="D59" s="38">
        <v>2</v>
      </c>
      <c r="E59" s="37"/>
      <c r="F59" s="36"/>
      <c r="G59" s="35">
        <v>3</v>
      </c>
      <c r="H59" s="45">
        <v>2</v>
      </c>
      <c r="J59" s="12" t="s">
        <v>8</v>
      </c>
      <c r="K59" s="34">
        <v>5</v>
      </c>
      <c r="L59" s="34">
        <v>11</v>
      </c>
      <c r="M59" s="34"/>
      <c r="N59" s="34">
        <v>1209.98</v>
      </c>
      <c r="O59" s="34">
        <v>555.98</v>
      </c>
      <c r="P59" s="52">
        <v>240362.8205</v>
      </c>
      <c r="Q59" s="52">
        <v>103370</v>
      </c>
      <c r="R59" s="52">
        <v>73654</v>
      </c>
      <c r="S59" s="52">
        <v>0</v>
      </c>
      <c r="T59" s="14"/>
      <c r="W59" s="14"/>
    </row>
    <row r="60" spans="1:23" ht="12.75">
      <c r="A60" s="12" t="s">
        <v>66</v>
      </c>
      <c r="B60" s="13"/>
      <c r="C60" s="39"/>
      <c r="D60" s="38"/>
      <c r="E60" s="37"/>
      <c r="F60" s="36"/>
      <c r="G60" s="35"/>
      <c r="H60" s="45"/>
      <c r="J60" s="12" t="s">
        <v>66</v>
      </c>
      <c r="K60" s="34"/>
      <c r="L60" s="34"/>
      <c r="M60" s="34"/>
      <c r="N60" s="34"/>
      <c r="O60" s="34"/>
      <c r="P60" s="52"/>
      <c r="Q60" s="52"/>
      <c r="R60" s="52"/>
      <c r="S60" s="52">
        <v>0</v>
      </c>
      <c r="T60" s="14"/>
      <c r="W60" s="14"/>
    </row>
    <row r="61" spans="1:23" ht="12.75">
      <c r="A61" s="12" t="s">
        <v>41</v>
      </c>
      <c r="B61" s="13"/>
      <c r="C61" s="39">
        <v>8</v>
      </c>
      <c r="D61" s="38">
        <v>2</v>
      </c>
      <c r="E61" s="37"/>
      <c r="F61" s="36"/>
      <c r="G61" s="35">
        <v>1</v>
      </c>
      <c r="H61" s="45">
        <v>2</v>
      </c>
      <c r="J61" s="12" t="s">
        <v>41</v>
      </c>
      <c r="K61" s="34">
        <v>16</v>
      </c>
      <c r="L61" s="34">
        <v>25</v>
      </c>
      <c r="M61" s="34">
        <v>2</v>
      </c>
      <c r="N61" s="34">
        <v>1864.66</v>
      </c>
      <c r="O61" s="34">
        <v>1605.21</v>
      </c>
      <c r="P61" s="52">
        <v>134093.762</v>
      </c>
      <c r="Q61" s="52">
        <v>40012</v>
      </c>
      <c r="R61" s="52">
        <v>29461</v>
      </c>
      <c r="S61" s="52">
        <v>9118.08</v>
      </c>
      <c r="T61" s="14"/>
      <c r="W61" s="14"/>
    </row>
    <row r="62" spans="1:23" ht="12.75">
      <c r="A62" s="12" t="s">
        <v>9</v>
      </c>
      <c r="B62" s="13"/>
      <c r="C62" s="39">
        <v>13</v>
      </c>
      <c r="D62" s="38"/>
      <c r="E62" s="37"/>
      <c r="F62" s="36"/>
      <c r="G62" s="35">
        <v>1</v>
      </c>
      <c r="H62" s="45"/>
      <c r="J62" s="12" t="s">
        <v>9</v>
      </c>
      <c r="K62" s="34">
        <v>1</v>
      </c>
      <c r="L62" s="34">
        <v>2</v>
      </c>
      <c r="M62" s="34"/>
      <c r="N62" s="34">
        <v>149.61</v>
      </c>
      <c r="O62" s="34"/>
      <c r="P62" s="52">
        <v>9498.764</v>
      </c>
      <c r="Q62" s="52"/>
      <c r="R62" s="52"/>
      <c r="S62" s="52">
        <v>0</v>
      </c>
      <c r="T62" s="14"/>
      <c r="W62" s="14"/>
    </row>
    <row r="63" spans="1:23" ht="12.75">
      <c r="A63" s="12" t="s">
        <v>32</v>
      </c>
      <c r="B63" s="13"/>
      <c r="C63" s="39">
        <v>11</v>
      </c>
      <c r="D63" s="38">
        <v>3</v>
      </c>
      <c r="E63" s="37"/>
      <c r="F63" s="36"/>
      <c r="G63" s="35">
        <v>4</v>
      </c>
      <c r="H63" s="45">
        <v>5</v>
      </c>
      <c r="J63" s="12" t="s">
        <v>32</v>
      </c>
      <c r="K63" s="34">
        <v>9</v>
      </c>
      <c r="L63" s="34">
        <v>17</v>
      </c>
      <c r="M63" s="34">
        <v>2</v>
      </c>
      <c r="N63" s="34">
        <v>1799.79</v>
      </c>
      <c r="O63" s="34">
        <v>895.92</v>
      </c>
      <c r="P63" s="52">
        <v>348414.2398</v>
      </c>
      <c r="Q63" s="52">
        <v>182208</v>
      </c>
      <c r="R63" s="52">
        <v>111418</v>
      </c>
      <c r="S63" s="52">
        <v>87459.62</v>
      </c>
      <c r="W63" s="14"/>
    </row>
    <row r="64" spans="1:19" ht="12.75">
      <c r="A64" s="12"/>
      <c r="B64" s="13"/>
      <c r="C64" s="38"/>
      <c r="D64" s="38"/>
      <c r="E64" s="38"/>
      <c r="F64" s="38"/>
      <c r="G64" s="38"/>
      <c r="H64" s="44"/>
      <c r="J64" s="12"/>
      <c r="K64" s="40"/>
      <c r="L64" s="40"/>
      <c r="M64" s="40"/>
      <c r="N64" s="40"/>
      <c r="O64" s="40"/>
      <c r="P64" s="41"/>
      <c r="Q64" s="41"/>
      <c r="R64" s="42"/>
      <c r="S64" s="42"/>
    </row>
    <row r="65" spans="1:20" ht="12.75">
      <c r="A65" s="1" t="s">
        <v>67</v>
      </c>
      <c r="B65" s="21"/>
      <c r="C65" s="4">
        <f aca="true" t="shared" si="0" ref="C65:H65">SUM(C1:C63)</f>
        <v>732</v>
      </c>
      <c r="D65" s="7">
        <f t="shared" si="0"/>
        <v>97</v>
      </c>
      <c r="E65" s="5">
        <f t="shared" si="0"/>
        <v>39</v>
      </c>
      <c r="F65" s="8">
        <f t="shared" si="0"/>
        <v>27</v>
      </c>
      <c r="G65" s="6">
        <f t="shared" si="0"/>
        <v>244</v>
      </c>
      <c r="H65" s="46">
        <f t="shared" si="0"/>
        <v>197</v>
      </c>
      <c r="J65" s="1" t="s">
        <v>67</v>
      </c>
      <c r="K65" s="17">
        <f>SUM(K3:K63)</f>
        <v>1321</v>
      </c>
      <c r="L65" s="17">
        <f>SUM(L3:L63)</f>
        <v>2316</v>
      </c>
      <c r="M65" s="17">
        <f aca="true" t="shared" si="1" ref="M65:S65">SUM(M3:M63)</f>
        <v>260</v>
      </c>
      <c r="N65" s="17">
        <f t="shared" si="1"/>
        <v>221703.42739999993</v>
      </c>
      <c r="O65" s="17">
        <f t="shared" si="1"/>
        <v>78079.49640000002</v>
      </c>
      <c r="P65" s="53">
        <f t="shared" si="1"/>
        <v>29246639.501099996</v>
      </c>
      <c r="Q65" s="53">
        <f t="shared" si="1"/>
        <v>9905432</v>
      </c>
      <c r="R65" s="53">
        <f t="shared" si="1"/>
        <v>7430933</v>
      </c>
      <c r="S65" s="53">
        <f t="shared" si="1"/>
        <v>1273605.3400000003</v>
      </c>
      <c r="T65" s="14"/>
    </row>
    <row r="66" spans="12:18" ht="12.75">
      <c r="L66" s="65"/>
      <c r="R66" s="63">
        <f>R65/Q65</f>
        <v>0.7501876748030778</v>
      </c>
    </row>
    <row r="67" spans="1:20" s="11" customFormat="1" ht="52.5">
      <c r="A67" s="2" t="s">
        <v>84</v>
      </c>
      <c r="B67" s="20"/>
      <c r="C67" s="3" t="s">
        <v>81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85</v>
      </c>
      <c r="J67" s="2" t="s">
        <v>84</v>
      </c>
      <c r="K67" s="3" t="s">
        <v>48</v>
      </c>
      <c r="L67" s="3" t="s">
        <v>120</v>
      </c>
      <c r="M67" s="3" t="s">
        <v>47</v>
      </c>
      <c r="N67" s="3" t="s">
        <v>86</v>
      </c>
      <c r="O67" s="3" t="s">
        <v>121</v>
      </c>
      <c r="P67" s="18" t="s">
        <v>87</v>
      </c>
      <c r="Q67" s="9" t="s">
        <v>88</v>
      </c>
      <c r="R67" s="9" t="s">
        <v>45</v>
      </c>
      <c r="S67" s="9" t="s">
        <v>46</v>
      </c>
      <c r="T67" s="10"/>
    </row>
    <row r="68" spans="1:19" ht="12.75">
      <c r="A68" s="47">
        <v>41184</v>
      </c>
      <c r="C68" s="16">
        <v>88</v>
      </c>
      <c r="D68" s="16">
        <v>0</v>
      </c>
      <c r="E68" s="16">
        <v>8</v>
      </c>
      <c r="F68" s="16">
        <v>0</v>
      </c>
      <c r="G68" s="16">
        <v>1</v>
      </c>
      <c r="H68" s="16">
        <v>0</v>
      </c>
      <c r="J68" s="47">
        <v>41184</v>
      </c>
      <c r="P68" s="48"/>
      <c r="Q68" s="48"/>
      <c r="R68" s="49"/>
      <c r="S68" s="49"/>
    </row>
    <row r="69" spans="1:19" ht="12.75">
      <c r="A69" s="47">
        <v>41191</v>
      </c>
      <c r="C69" s="16">
        <v>148</v>
      </c>
      <c r="D69" s="16">
        <v>2</v>
      </c>
      <c r="E69" s="16">
        <v>19</v>
      </c>
      <c r="F69" s="16">
        <v>0</v>
      </c>
      <c r="G69" s="16">
        <v>1</v>
      </c>
      <c r="H69" s="16">
        <v>0</v>
      </c>
      <c r="J69" s="47">
        <v>41191</v>
      </c>
      <c r="P69" s="48"/>
      <c r="Q69" s="48"/>
      <c r="R69" s="49"/>
      <c r="S69" s="49"/>
    </row>
    <row r="70" spans="1:19" ht="12.75">
      <c r="A70" s="47">
        <v>41198</v>
      </c>
      <c r="C70" s="16">
        <v>220</v>
      </c>
      <c r="D70" s="16">
        <v>2</v>
      </c>
      <c r="E70" s="16">
        <v>24</v>
      </c>
      <c r="F70" s="16">
        <v>1</v>
      </c>
      <c r="G70" s="16">
        <v>5</v>
      </c>
      <c r="H70" s="16">
        <v>0</v>
      </c>
      <c r="J70" s="47">
        <v>41198</v>
      </c>
      <c r="P70" s="48"/>
      <c r="Q70" s="48"/>
      <c r="R70" s="49"/>
      <c r="S70" s="49"/>
    </row>
    <row r="71" spans="1:19" ht="12.75">
      <c r="A71" s="47">
        <v>41205</v>
      </c>
      <c r="C71" s="16">
        <v>273</v>
      </c>
      <c r="D71" s="16">
        <v>4</v>
      </c>
      <c r="E71" s="16">
        <v>33</v>
      </c>
      <c r="F71" s="16">
        <v>6</v>
      </c>
      <c r="G71" s="16">
        <v>9</v>
      </c>
      <c r="H71" s="16">
        <v>0</v>
      </c>
      <c r="J71" s="47">
        <v>41205</v>
      </c>
      <c r="P71" s="48"/>
      <c r="Q71" s="48"/>
      <c r="R71" s="49"/>
      <c r="S71" s="49"/>
    </row>
    <row r="72" spans="1:19" ht="12.75">
      <c r="A72" s="47">
        <v>41213</v>
      </c>
      <c r="C72" s="16">
        <v>363</v>
      </c>
      <c r="D72" s="16">
        <v>10</v>
      </c>
      <c r="E72" s="16">
        <v>45</v>
      </c>
      <c r="F72" s="16">
        <v>6</v>
      </c>
      <c r="G72" s="16">
        <v>16</v>
      </c>
      <c r="H72" s="16">
        <v>0</v>
      </c>
      <c r="J72" s="47">
        <v>41213</v>
      </c>
      <c r="P72" s="48"/>
      <c r="Q72" s="48"/>
      <c r="R72" s="49"/>
      <c r="S72" s="49"/>
    </row>
    <row r="73" spans="1:19" ht="12.75">
      <c r="A73" s="47">
        <v>41215</v>
      </c>
      <c r="C73" s="16">
        <v>362</v>
      </c>
      <c r="D73" s="16">
        <v>12</v>
      </c>
      <c r="E73" s="16">
        <v>52</v>
      </c>
      <c r="F73" s="16">
        <v>7</v>
      </c>
      <c r="G73" s="16">
        <v>18</v>
      </c>
      <c r="H73" s="16">
        <v>0</v>
      </c>
      <c r="J73" s="47">
        <v>41215</v>
      </c>
      <c r="P73" s="48"/>
      <c r="Q73" s="48"/>
      <c r="R73" s="49"/>
      <c r="S73" s="49"/>
    </row>
    <row r="74" spans="1:19" ht="12.75">
      <c r="A74" s="47">
        <v>41222</v>
      </c>
      <c r="C74" s="16">
        <v>491</v>
      </c>
      <c r="D74" s="16">
        <v>14</v>
      </c>
      <c r="E74" s="16">
        <v>65</v>
      </c>
      <c r="F74" s="16">
        <v>5</v>
      </c>
      <c r="G74" s="16">
        <v>22</v>
      </c>
      <c r="H74" s="16">
        <v>3</v>
      </c>
      <c r="J74" s="47">
        <v>41222</v>
      </c>
      <c r="P74" s="48"/>
      <c r="Q74" s="48"/>
      <c r="R74" s="49"/>
      <c r="S74" s="49"/>
    </row>
    <row r="75" spans="1:19" ht="12.75">
      <c r="A75" s="47">
        <v>41229</v>
      </c>
      <c r="C75" s="16">
        <v>537</v>
      </c>
      <c r="D75" s="16">
        <v>12</v>
      </c>
      <c r="E75" s="16">
        <v>80</v>
      </c>
      <c r="F75" s="16">
        <v>7</v>
      </c>
      <c r="G75" s="16">
        <v>30</v>
      </c>
      <c r="H75" s="16">
        <v>3</v>
      </c>
      <c r="J75" s="47">
        <v>41229</v>
      </c>
      <c r="P75" s="48"/>
      <c r="Q75" s="48"/>
      <c r="R75" s="49"/>
      <c r="S75" s="49"/>
    </row>
    <row r="76" spans="1:19" ht="12.75">
      <c r="A76" s="47">
        <v>41236</v>
      </c>
      <c r="C76" s="16">
        <v>552</v>
      </c>
      <c r="D76" s="16">
        <v>21</v>
      </c>
      <c r="E76" s="16">
        <v>112</v>
      </c>
      <c r="F76" s="16">
        <v>7</v>
      </c>
      <c r="G76" s="16">
        <v>34</v>
      </c>
      <c r="H76" s="16">
        <v>4</v>
      </c>
      <c r="J76" s="47">
        <v>41236</v>
      </c>
      <c r="P76" s="48"/>
      <c r="Q76" s="48"/>
      <c r="R76" s="49"/>
      <c r="S76" s="49"/>
    </row>
    <row r="77" spans="1:19" ht="12.75">
      <c r="A77" s="47">
        <v>41243</v>
      </c>
      <c r="C77" s="16">
        <v>556</v>
      </c>
      <c r="D77" s="16">
        <v>27</v>
      </c>
      <c r="E77" s="16">
        <v>137</v>
      </c>
      <c r="F77" s="16">
        <v>7</v>
      </c>
      <c r="G77" s="16">
        <v>45</v>
      </c>
      <c r="H77" s="16">
        <v>6</v>
      </c>
      <c r="J77" s="47">
        <v>41243</v>
      </c>
      <c r="P77" s="48"/>
      <c r="Q77" s="48"/>
      <c r="R77" s="49"/>
      <c r="S77" s="49"/>
    </row>
    <row r="78" spans="1:19" ht="12.75">
      <c r="A78" s="47">
        <v>41250</v>
      </c>
      <c r="C78" s="16">
        <v>578</v>
      </c>
      <c r="D78" s="16">
        <v>39</v>
      </c>
      <c r="E78" s="16">
        <v>109</v>
      </c>
      <c r="F78" s="16">
        <v>8</v>
      </c>
      <c r="G78" s="16">
        <v>53</v>
      </c>
      <c r="H78" s="16">
        <v>12</v>
      </c>
      <c r="J78" s="47">
        <v>41250</v>
      </c>
      <c r="P78" s="48"/>
      <c r="Q78" s="48"/>
      <c r="R78" s="49"/>
      <c r="S78" s="49"/>
    </row>
    <row r="79" spans="1:19" ht="12.75">
      <c r="A79" s="47">
        <v>41257</v>
      </c>
      <c r="C79" s="16">
        <v>573</v>
      </c>
      <c r="D79" s="16">
        <v>61</v>
      </c>
      <c r="E79" s="16">
        <v>73</v>
      </c>
      <c r="F79" s="16">
        <v>19</v>
      </c>
      <c r="G79" s="16">
        <v>87</v>
      </c>
      <c r="H79" s="16">
        <v>20</v>
      </c>
      <c r="J79" s="47">
        <v>41257</v>
      </c>
      <c r="P79" s="48"/>
      <c r="Q79" s="48"/>
      <c r="R79" s="49"/>
      <c r="S79" s="49"/>
    </row>
    <row r="80" spans="1:19" ht="12.75">
      <c r="A80" s="47">
        <v>41281</v>
      </c>
      <c r="C80" s="16">
        <v>593</v>
      </c>
      <c r="D80" s="16">
        <v>79</v>
      </c>
      <c r="E80" s="16">
        <v>35</v>
      </c>
      <c r="F80" s="16">
        <v>27</v>
      </c>
      <c r="G80" s="16">
        <v>134</v>
      </c>
      <c r="H80" s="16">
        <v>55</v>
      </c>
      <c r="J80" s="47">
        <v>41281</v>
      </c>
      <c r="K80" s="16">
        <v>467</v>
      </c>
      <c r="L80" s="16">
        <v>850</v>
      </c>
      <c r="M80" s="16">
        <v>70</v>
      </c>
      <c r="N80" s="16">
        <v>76409.42940000002</v>
      </c>
      <c r="P80" s="48">
        <v>10261654.414900003</v>
      </c>
      <c r="Q80" s="48">
        <v>2047726.1</v>
      </c>
      <c r="R80" s="49">
        <v>1644597</v>
      </c>
      <c r="S80" s="49">
        <v>0</v>
      </c>
    </row>
    <row r="81" spans="1:19" ht="12.75">
      <c r="A81" s="47">
        <v>41285</v>
      </c>
      <c r="C81" s="16">
        <v>634</v>
      </c>
      <c r="D81" s="16">
        <v>80</v>
      </c>
      <c r="E81" s="16">
        <v>39</v>
      </c>
      <c r="F81" s="16">
        <v>22</v>
      </c>
      <c r="G81" s="16">
        <v>141</v>
      </c>
      <c r="H81" s="16">
        <v>70</v>
      </c>
      <c r="J81" s="47">
        <v>41285</v>
      </c>
      <c r="K81" s="16">
        <v>556</v>
      </c>
      <c r="L81" s="16">
        <v>1012</v>
      </c>
      <c r="M81" s="16">
        <v>84</v>
      </c>
      <c r="N81" s="16">
        <v>91365.58140000001</v>
      </c>
      <c r="P81" s="48">
        <v>12081256.858900003</v>
      </c>
      <c r="Q81" s="48">
        <v>2610295</v>
      </c>
      <c r="R81" s="49">
        <v>1928324</v>
      </c>
      <c r="S81" s="49">
        <v>0</v>
      </c>
    </row>
    <row r="82" spans="1:19" ht="12.75">
      <c r="A82" s="47">
        <v>41288</v>
      </c>
      <c r="C82" s="16">
        <v>634</v>
      </c>
      <c r="D82" s="16">
        <v>80</v>
      </c>
      <c r="E82" s="16">
        <v>39</v>
      </c>
      <c r="F82" s="16">
        <v>22</v>
      </c>
      <c r="G82" s="16">
        <v>140</v>
      </c>
      <c r="H82" s="16">
        <v>71</v>
      </c>
      <c r="J82" s="47">
        <v>41288</v>
      </c>
      <c r="K82" s="16">
        <v>559</v>
      </c>
      <c r="L82" s="16">
        <v>1017</v>
      </c>
      <c r="M82" s="16">
        <v>84</v>
      </c>
      <c r="N82" s="16">
        <v>91948.18140000002</v>
      </c>
      <c r="P82" s="48">
        <v>12081256.858900003</v>
      </c>
      <c r="Q82" s="48">
        <v>2681593</v>
      </c>
      <c r="R82" s="49">
        <v>1979063</v>
      </c>
      <c r="S82" s="49">
        <v>0</v>
      </c>
    </row>
    <row r="83" spans="1:19" ht="12.75">
      <c r="A83" s="47">
        <v>41290</v>
      </c>
      <c r="C83" s="16">
        <v>633</v>
      </c>
      <c r="D83" s="16">
        <v>73</v>
      </c>
      <c r="E83" s="16">
        <v>50</v>
      </c>
      <c r="F83" s="16">
        <v>23</v>
      </c>
      <c r="G83" s="16">
        <v>152</v>
      </c>
      <c r="H83" s="16">
        <v>83</v>
      </c>
      <c r="J83" s="47">
        <v>41290</v>
      </c>
      <c r="K83" s="16">
        <v>615</v>
      </c>
      <c r="L83" s="16">
        <v>1119</v>
      </c>
      <c r="M83" s="16">
        <v>100</v>
      </c>
      <c r="N83" s="16">
        <v>102574.6114</v>
      </c>
      <c r="P83" s="48">
        <v>13717184.0384</v>
      </c>
      <c r="Q83" s="48">
        <v>3179966.0155773163</v>
      </c>
      <c r="R83" s="49">
        <v>2347805.002212525</v>
      </c>
      <c r="S83" s="49">
        <v>0</v>
      </c>
    </row>
    <row r="84" spans="1:19" ht="12.75">
      <c r="A84" s="47">
        <v>41292</v>
      </c>
      <c r="C84" s="16">
        <v>642</v>
      </c>
      <c r="D84" s="16">
        <v>74</v>
      </c>
      <c r="E84" s="16">
        <v>46</v>
      </c>
      <c r="F84" s="16">
        <v>31</v>
      </c>
      <c r="G84" s="16">
        <v>164</v>
      </c>
      <c r="H84" s="16">
        <v>93</v>
      </c>
      <c r="J84" s="47">
        <v>41292</v>
      </c>
      <c r="K84" s="16">
        <v>683</v>
      </c>
      <c r="L84" s="16">
        <v>1243</v>
      </c>
      <c r="M84" s="16">
        <v>105</v>
      </c>
      <c r="N84" s="16">
        <v>111926.43839999998</v>
      </c>
      <c r="P84" s="48">
        <v>15243153.6132</v>
      </c>
      <c r="Q84" s="48">
        <v>3951402</v>
      </c>
      <c r="R84" s="49">
        <v>2863921</v>
      </c>
      <c r="S84" s="49">
        <v>126363.5</v>
      </c>
    </row>
    <row r="85" spans="1:19" ht="12.75">
      <c r="A85" s="47">
        <v>41295</v>
      </c>
      <c r="C85" s="16">
        <v>642</v>
      </c>
      <c r="D85" s="16">
        <v>83</v>
      </c>
      <c r="E85" s="16">
        <v>36</v>
      </c>
      <c r="F85" s="16">
        <v>32</v>
      </c>
      <c r="G85" s="16">
        <v>169</v>
      </c>
      <c r="H85" s="16">
        <v>97</v>
      </c>
      <c r="J85" s="47">
        <v>41295</v>
      </c>
      <c r="K85" s="16">
        <v>708</v>
      </c>
      <c r="L85" s="16">
        <v>1289</v>
      </c>
      <c r="M85" s="16">
        <v>113</v>
      </c>
      <c r="N85" s="16">
        <v>116588.8184</v>
      </c>
      <c r="P85" s="48">
        <v>15661467.904099999</v>
      </c>
      <c r="Q85" s="48">
        <v>4074996</v>
      </c>
      <c r="R85" s="49">
        <v>2954920</v>
      </c>
      <c r="S85" s="49">
        <v>255452.93</v>
      </c>
    </row>
    <row r="86" spans="1:19" ht="12.75">
      <c r="A86" s="47">
        <v>41299</v>
      </c>
      <c r="C86" s="16">
        <v>677</v>
      </c>
      <c r="D86" s="16">
        <v>85</v>
      </c>
      <c r="E86" s="16">
        <v>34</v>
      </c>
      <c r="F86" s="16">
        <v>21</v>
      </c>
      <c r="G86" s="16">
        <v>143</v>
      </c>
      <c r="H86" s="16">
        <v>103</v>
      </c>
      <c r="J86" s="47">
        <v>41299</v>
      </c>
      <c r="K86" s="16">
        <v>748</v>
      </c>
      <c r="L86" s="16">
        <v>1362</v>
      </c>
      <c r="M86" s="16">
        <v>126</v>
      </c>
      <c r="N86" s="16">
        <v>126327.40840000001</v>
      </c>
      <c r="P86" s="48">
        <v>17158191.827299997</v>
      </c>
      <c r="Q86" s="48">
        <v>4279077</v>
      </c>
      <c r="R86" s="49">
        <v>3100760</v>
      </c>
      <c r="S86" s="49">
        <v>255452.93</v>
      </c>
    </row>
    <row r="87" spans="1:19" ht="12.75">
      <c r="A87" s="47">
        <v>41303</v>
      </c>
      <c r="C87" s="16">
        <v>692</v>
      </c>
      <c r="D87" s="16">
        <v>83</v>
      </c>
      <c r="E87" s="16">
        <v>41</v>
      </c>
      <c r="F87" s="16">
        <v>20</v>
      </c>
      <c r="G87" s="16">
        <v>151</v>
      </c>
      <c r="H87" s="16">
        <v>110</v>
      </c>
      <c r="J87" s="47">
        <v>41303</v>
      </c>
      <c r="K87" s="16">
        <v>769</v>
      </c>
      <c r="L87" s="16">
        <v>1400</v>
      </c>
      <c r="M87" s="16">
        <v>136</v>
      </c>
      <c r="N87" s="16">
        <v>130852.99840000003</v>
      </c>
      <c r="P87" s="48">
        <v>17906378.005899996</v>
      </c>
      <c r="Q87" s="48">
        <v>4826335</v>
      </c>
      <c r="R87" s="49">
        <v>3507778</v>
      </c>
      <c r="S87" s="49">
        <v>283953.24</v>
      </c>
    </row>
    <row r="88" spans="1:19" ht="12.75">
      <c r="A88" s="47">
        <v>41306</v>
      </c>
      <c r="C88" s="16">
        <v>689</v>
      </c>
      <c r="D88" s="16">
        <v>85</v>
      </c>
      <c r="E88" s="16">
        <v>30</v>
      </c>
      <c r="F88" s="16">
        <v>34</v>
      </c>
      <c r="G88" s="16">
        <v>163</v>
      </c>
      <c r="H88" s="16">
        <v>115</v>
      </c>
      <c r="J88" s="47">
        <v>41306</v>
      </c>
      <c r="K88" s="16">
        <v>793</v>
      </c>
      <c r="L88" s="16">
        <v>1444</v>
      </c>
      <c r="M88" s="16">
        <v>146</v>
      </c>
      <c r="N88" s="16">
        <v>137643.1384</v>
      </c>
      <c r="P88" s="48">
        <v>18807157.24219999</v>
      </c>
      <c r="Q88" s="48">
        <v>4928902</v>
      </c>
      <c r="R88" s="49">
        <v>3588475</v>
      </c>
      <c r="S88" s="49">
        <v>334928.29</v>
      </c>
    </row>
    <row r="89" spans="1:19" ht="12.75">
      <c r="A89" s="47">
        <v>41310</v>
      </c>
      <c r="C89" s="16">
        <v>690</v>
      </c>
      <c r="D89" s="16">
        <v>90</v>
      </c>
      <c r="E89" s="16">
        <v>40</v>
      </c>
      <c r="F89" s="16">
        <v>25</v>
      </c>
      <c r="G89" s="16">
        <v>173</v>
      </c>
      <c r="H89" s="16">
        <v>119</v>
      </c>
      <c r="J89" s="47">
        <v>41310</v>
      </c>
      <c r="K89" s="16">
        <v>854</v>
      </c>
      <c r="L89" s="16">
        <v>1535</v>
      </c>
      <c r="M89" s="16">
        <v>160</v>
      </c>
      <c r="N89" s="16">
        <v>145851.6084</v>
      </c>
      <c r="P89" s="48">
        <v>20406892.033799995</v>
      </c>
      <c r="Q89" s="48">
        <v>5226861</v>
      </c>
      <c r="R89" s="49">
        <v>3813185</v>
      </c>
      <c r="S89" s="49">
        <v>491271.87</v>
      </c>
    </row>
    <row r="90" spans="1:19" ht="12.75">
      <c r="A90" s="47">
        <v>41313</v>
      </c>
      <c r="C90" s="16">
        <v>701</v>
      </c>
      <c r="D90" s="16">
        <v>93</v>
      </c>
      <c r="E90" s="16">
        <v>53</v>
      </c>
      <c r="F90" s="16">
        <v>30</v>
      </c>
      <c r="G90" s="16">
        <v>171</v>
      </c>
      <c r="H90" s="16">
        <v>135</v>
      </c>
      <c r="J90" s="47">
        <v>41313</v>
      </c>
      <c r="K90" s="16">
        <v>904</v>
      </c>
      <c r="L90" s="16">
        <v>1662</v>
      </c>
      <c r="M90" s="16">
        <v>174</v>
      </c>
      <c r="N90" s="16">
        <v>154965.43839999996</v>
      </c>
      <c r="P90" s="48">
        <v>21482749.356299993</v>
      </c>
      <c r="Q90" s="48">
        <v>6108946</v>
      </c>
      <c r="R90" s="49">
        <v>4486667</v>
      </c>
      <c r="S90" s="49">
        <v>622888.1599999999</v>
      </c>
    </row>
    <row r="91" spans="1:19" ht="13.5" customHeight="1">
      <c r="A91" s="47">
        <v>41316</v>
      </c>
      <c r="C91" s="16">
        <v>700</v>
      </c>
      <c r="D91" s="16">
        <v>98</v>
      </c>
      <c r="E91" s="16">
        <v>50</v>
      </c>
      <c r="F91" s="16">
        <v>30</v>
      </c>
      <c r="G91" s="16">
        <v>169</v>
      </c>
      <c r="H91" s="16">
        <v>145</v>
      </c>
      <c r="J91" s="47">
        <v>41316</v>
      </c>
      <c r="K91" s="16">
        <v>953</v>
      </c>
      <c r="L91" s="16">
        <v>1764</v>
      </c>
      <c r="M91" s="16">
        <v>184</v>
      </c>
      <c r="N91" s="16">
        <v>163238.40839999996</v>
      </c>
      <c r="P91" s="48">
        <v>22368208.034099992</v>
      </c>
      <c r="Q91" s="48">
        <v>7211783</v>
      </c>
      <c r="R91" s="49">
        <v>5354590</v>
      </c>
      <c r="S91" s="49">
        <v>791431.23</v>
      </c>
    </row>
    <row r="92" spans="1:19" ht="12.75">
      <c r="A92" s="47">
        <v>41318</v>
      </c>
      <c r="C92" s="16">
        <v>718</v>
      </c>
      <c r="D92" s="16">
        <v>94</v>
      </c>
      <c r="E92" s="16">
        <v>49</v>
      </c>
      <c r="F92" s="16">
        <v>22</v>
      </c>
      <c r="G92" s="16">
        <v>176</v>
      </c>
      <c r="H92" s="16">
        <v>158</v>
      </c>
      <c r="J92" s="47">
        <v>41318</v>
      </c>
      <c r="K92" s="16">
        <v>1012</v>
      </c>
      <c r="L92" s="16">
        <v>1868</v>
      </c>
      <c r="M92" s="16">
        <v>202</v>
      </c>
      <c r="N92" s="16">
        <v>173343.09839999996</v>
      </c>
      <c r="P92" s="48">
        <v>24390420.77829999</v>
      </c>
      <c r="Q92" s="48">
        <v>7894695</v>
      </c>
      <c r="R92" s="49">
        <v>5867907</v>
      </c>
      <c r="S92" s="49">
        <v>909261.0299999999</v>
      </c>
    </row>
    <row r="93" spans="1:19" ht="12.75">
      <c r="A93" s="47">
        <v>41320</v>
      </c>
      <c r="C93" s="16">
        <v>710</v>
      </c>
      <c r="D93" s="16">
        <v>93</v>
      </c>
      <c r="E93" s="16">
        <v>51</v>
      </c>
      <c r="F93" s="16">
        <v>21</v>
      </c>
      <c r="G93" s="16">
        <v>186</v>
      </c>
      <c r="H93" s="16">
        <v>165</v>
      </c>
      <c r="J93" s="47">
        <v>41320</v>
      </c>
      <c r="K93" s="16">
        <v>1199</v>
      </c>
      <c r="L93" s="16">
        <v>2127</v>
      </c>
      <c r="M93" s="16">
        <v>249</v>
      </c>
      <c r="N93" s="16">
        <v>199014.51839999994</v>
      </c>
      <c r="P93" s="48">
        <v>26004914.23579999</v>
      </c>
      <c r="Q93" s="48">
        <v>8566617</v>
      </c>
      <c r="R93" s="49">
        <v>6352008</v>
      </c>
      <c r="S93" s="49">
        <v>978875.0299999999</v>
      </c>
    </row>
    <row r="94" spans="1:19" ht="12.75">
      <c r="A94" s="47">
        <v>41323</v>
      </c>
      <c r="C94" s="16">
        <v>697</v>
      </c>
      <c r="D94" s="16">
        <v>97</v>
      </c>
      <c r="E94" s="16">
        <v>58</v>
      </c>
      <c r="F94" s="16">
        <v>22</v>
      </c>
      <c r="G94" s="16">
        <v>196</v>
      </c>
      <c r="H94" s="16">
        <v>168</v>
      </c>
      <c r="J94" s="47">
        <v>41323</v>
      </c>
      <c r="K94" s="16">
        <v>1233</v>
      </c>
      <c r="L94" s="16">
        <v>2185</v>
      </c>
      <c r="M94" s="16">
        <v>249</v>
      </c>
      <c r="N94" s="16">
        <v>203115.40839999993</v>
      </c>
      <c r="P94" s="48">
        <v>26473939.69819999</v>
      </c>
      <c r="Q94" s="48">
        <v>8671393</v>
      </c>
      <c r="R94" s="49">
        <v>6432975</v>
      </c>
      <c r="S94" s="49">
        <v>993887.1399999999</v>
      </c>
    </row>
    <row r="95" spans="1:19" ht="12.75">
      <c r="A95" s="47">
        <v>41325</v>
      </c>
      <c r="C95" s="16">
        <v>708</v>
      </c>
      <c r="D95" s="16">
        <v>102</v>
      </c>
      <c r="E95" s="16">
        <v>38</v>
      </c>
      <c r="F95" s="16">
        <v>27</v>
      </c>
      <c r="G95" s="16">
        <v>231</v>
      </c>
      <c r="H95" s="16">
        <v>184</v>
      </c>
      <c r="J95" s="47">
        <v>41325</v>
      </c>
      <c r="K95" s="16">
        <v>1285</v>
      </c>
      <c r="L95" s="16">
        <v>2241</v>
      </c>
      <c r="M95" s="16">
        <v>251</v>
      </c>
      <c r="N95" s="16">
        <v>211690.3173999999</v>
      </c>
      <c r="O95" s="16">
        <v>74632.68640000002</v>
      </c>
      <c r="P95" s="48">
        <v>27345165.234099995</v>
      </c>
      <c r="Q95" s="48">
        <v>9304055</v>
      </c>
      <c r="R95" s="49">
        <v>6920219</v>
      </c>
      <c r="S95" s="49">
        <v>1050934.19</v>
      </c>
    </row>
    <row r="96" spans="1:19" ht="12.75">
      <c r="A96" s="47">
        <v>41331</v>
      </c>
      <c r="C96" s="16">
        <v>732</v>
      </c>
      <c r="D96" s="16">
        <v>97</v>
      </c>
      <c r="E96" s="16">
        <v>39</v>
      </c>
      <c r="F96" s="16">
        <v>27</v>
      </c>
      <c r="G96" s="16">
        <v>244</v>
      </c>
      <c r="H96" s="16">
        <v>197</v>
      </c>
      <c r="J96" s="47">
        <v>41331</v>
      </c>
      <c r="K96" s="16">
        <v>1321</v>
      </c>
      <c r="L96" s="16">
        <v>2316</v>
      </c>
      <c r="M96" s="16">
        <v>260</v>
      </c>
      <c r="N96" s="16">
        <v>221703.42739999993</v>
      </c>
      <c r="O96" s="16">
        <v>78079.49640000002</v>
      </c>
      <c r="P96" s="48">
        <v>29246639.501099996</v>
      </c>
      <c r="Q96" s="48">
        <v>9905432</v>
      </c>
      <c r="R96" s="49">
        <v>7430933</v>
      </c>
      <c r="S96" s="49">
        <v>1273605.3400000003</v>
      </c>
    </row>
    <row r="97" spans="16:19" ht="12.75">
      <c r="P97" s="48"/>
      <c r="Q97" s="48"/>
      <c r="R97" s="49"/>
      <c r="S97" s="49"/>
    </row>
    <row r="98" spans="16:19" ht="12.75">
      <c r="P98" s="48"/>
      <c r="Q98" s="48"/>
      <c r="R98" s="49"/>
      <c r="S98" s="49"/>
    </row>
    <row r="99" spans="16:19" ht="12.75">
      <c r="P99" s="48"/>
      <c r="Q99" s="48"/>
      <c r="R99" s="49"/>
      <c r="S99" s="49"/>
    </row>
    <row r="100" spans="16:19" ht="12.75">
      <c r="P100" s="48"/>
      <c r="Q100" s="48"/>
      <c r="R100" s="49"/>
      <c r="S100" s="49"/>
    </row>
    <row r="101" spans="16:19" ht="12.75">
      <c r="P101" s="48"/>
      <c r="Q101" s="48"/>
      <c r="R101" s="49"/>
      <c r="S101" s="49"/>
    </row>
    <row r="102" spans="16:19" ht="12.75">
      <c r="P102" s="48"/>
      <c r="Q102" s="48"/>
      <c r="R102" s="49"/>
      <c r="S102" s="49"/>
    </row>
    <row r="103" spans="16:19" ht="12.75">
      <c r="P103" s="48"/>
      <c r="Q103" s="48"/>
      <c r="R103" s="49"/>
      <c r="S103" s="49"/>
    </row>
    <row r="104" spans="16:19" ht="12.75">
      <c r="P104" s="48"/>
      <c r="Q104" s="48"/>
      <c r="R104" s="49"/>
      <c r="S104" s="49"/>
    </row>
    <row r="105" spans="16:19" ht="12.75">
      <c r="P105" s="48"/>
      <c r="Q105" s="48"/>
      <c r="R105" s="49"/>
      <c r="S105" s="49"/>
    </row>
    <row r="106" spans="16:19" ht="12.75">
      <c r="P106" s="48"/>
      <c r="Q106" s="48"/>
      <c r="R106" s="49"/>
      <c r="S106" s="49"/>
    </row>
    <row r="107" spans="16:19" ht="12.75">
      <c r="P107" s="48"/>
      <c r="Q107" s="48"/>
      <c r="R107" s="49"/>
      <c r="S107" s="49"/>
    </row>
    <row r="108" spans="16:19" ht="12.75">
      <c r="P108" s="48"/>
      <c r="Q108" s="48"/>
      <c r="R108" s="49"/>
      <c r="S108" s="49"/>
    </row>
    <row r="109" spans="16:19" ht="12.75">
      <c r="P109" s="48"/>
      <c r="Q109" s="48"/>
      <c r="R109" s="49"/>
      <c r="S109" s="49"/>
    </row>
    <row r="110" spans="16:19" ht="12.75">
      <c r="P110" s="48"/>
      <c r="Q110" s="48"/>
      <c r="R110" s="49"/>
      <c r="S110" s="49"/>
    </row>
    <row r="111" spans="16:19" ht="12.75">
      <c r="P111" s="48"/>
      <c r="Q111" s="48"/>
      <c r="R111" s="49"/>
      <c r="S111" s="49"/>
    </row>
    <row r="112" spans="16:19" ht="12.75">
      <c r="P112" s="48"/>
      <c r="Q112" s="48"/>
      <c r="R112" s="49"/>
      <c r="S112" s="49"/>
    </row>
    <row r="113" spans="16:19" ht="12.75">
      <c r="P113" s="48"/>
      <c r="Q113" s="48"/>
      <c r="R113" s="49"/>
      <c r="S113" s="49"/>
    </row>
    <row r="114" spans="16:19" ht="12.75">
      <c r="P114" s="48"/>
      <c r="Q114" s="48"/>
      <c r="R114" s="49"/>
      <c r="S114" s="49"/>
    </row>
    <row r="115" spans="16:19" ht="12.75">
      <c r="P115" s="48"/>
      <c r="Q115" s="48"/>
      <c r="R115" s="49"/>
      <c r="S115" s="49"/>
    </row>
    <row r="116" spans="16:19" ht="12.75">
      <c r="P116" s="48"/>
      <c r="Q116" s="48"/>
      <c r="R116" s="49"/>
      <c r="S116" s="49"/>
    </row>
    <row r="117" spans="16:19" ht="12.75">
      <c r="P117" s="48"/>
      <c r="Q117" s="48"/>
      <c r="R117" s="49"/>
      <c r="S117" s="49"/>
    </row>
    <row r="118" spans="16:19" ht="12.75">
      <c r="P118" s="48"/>
      <c r="Q118" s="48"/>
      <c r="R118" s="49"/>
      <c r="S118" s="49"/>
    </row>
    <row r="119" spans="16:19" ht="12.75">
      <c r="P119" s="48"/>
      <c r="Q119" s="48"/>
      <c r="R119" s="49"/>
      <c r="S119" s="49"/>
    </row>
    <row r="120" spans="16:19" ht="12.75">
      <c r="P120" s="48"/>
      <c r="Q120" s="48"/>
      <c r="R120" s="49"/>
      <c r="S120" s="49"/>
    </row>
    <row r="121" spans="16:19" ht="12.75">
      <c r="P121" s="48"/>
      <c r="Q121" s="48"/>
      <c r="R121" s="49"/>
      <c r="S121" s="49"/>
    </row>
    <row r="122" spans="16:19" ht="12.75">
      <c r="P122" s="48"/>
      <c r="Q122" s="48"/>
      <c r="R122" s="49"/>
      <c r="S122" s="49"/>
    </row>
    <row r="123" spans="16:19" ht="12.75">
      <c r="P123" s="48"/>
      <c r="Q123" s="48"/>
      <c r="R123" s="49"/>
      <c r="S123" s="49"/>
    </row>
    <row r="124" spans="16:19" ht="12.75">
      <c r="P124" s="48"/>
      <c r="Q124" s="48"/>
      <c r="R124" s="49"/>
      <c r="S124" s="49"/>
    </row>
    <row r="125" spans="16:19" ht="12.75">
      <c r="P125" s="48"/>
      <c r="Q125" s="48"/>
      <c r="R125" s="49"/>
      <c r="S125" s="49"/>
    </row>
    <row r="126" spans="16:19" ht="12.75">
      <c r="P126" s="48"/>
      <c r="Q126" s="48"/>
      <c r="R126" s="49"/>
      <c r="S126" s="49"/>
    </row>
    <row r="127" spans="16:19" ht="12.75">
      <c r="P127" s="48"/>
      <c r="Q127" s="48"/>
      <c r="R127" s="49"/>
      <c r="S127" s="49"/>
    </row>
    <row r="128" spans="16:19" ht="12.75">
      <c r="P128" s="48"/>
      <c r="Q128" s="48"/>
      <c r="R128" s="49"/>
      <c r="S128" s="49"/>
    </row>
    <row r="129" spans="16:19" ht="12.75">
      <c r="P129" s="48"/>
      <c r="Q129" s="48"/>
      <c r="R129" s="49"/>
      <c r="S129" s="49"/>
    </row>
    <row r="130" spans="16:19" ht="12.75">
      <c r="P130" s="48"/>
      <c r="Q130" s="48"/>
      <c r="R130" s="49"/>
      <c r="S130" s="49"/>
    </row>
    <row r="131" spans="16:19" ht="12.75">
      <c r="P131" s="48"/>
      <c r="Q131" s="48"/>
      <c r="R131" s="49"/>
      <c r="S131" s="49"/>
    </row>
    <row r="132" spans="16:19" ht="12.75">
      <c r="P132" s="48"/>
      <c r="Q132" s="48"/>
      <c r="R132" s="49"/>
      <c r="S132" s="49"/>
    </row>
    <row r="133" spans="16:19" ht="12.75">
      <c r="P133" s="48"/>
      <c r="Q133" s="48"/>
      <c r="R133" s="49"/>
      <c r="S133" s="49"/>
    </row>
    <row r="134" spans="16:19" ht="12.75">
      <c r="P134" s="48"/>
      <c r="Q134" s="48"/>
      <c r="R134" s="49"/>
      <c r="S134" s="49"/>
    </row>
    <row r="135" spans="16:19" ht="12.75">
      <c r="P135" s="48"/>
      <c r="Q135" s="48"/>
      <c r="R135" s="49"/>
      <c r="S135" s="49"/>
    </row>
    <row r="136" spans="16:19" ht="12.75">
      <c r="P136" s="48"/>
      <c r="Q136" s="48"/>
      <c r="R136" s="49"/>
      <c r="S136" s="49"/>
    </row>
    <row r="137" spans="16:19" ht="12.75">
      <c r="P137" s="48"/>
      <c r="Q137" s="48"/>
      <c r="R137" s="49"/>
      <c r="S137" s="49"/>
    </row>
    <row r="138" spans="16:19" ht="12.75">
      <c r="P138" s="48"/>
      <c r="Q138" s="48"/>
      <c r="R138" s="49"/>
      <c r="S138" s="49"/>
    </row>
    <row r="139" spans="16:19" ht="12.75">
      <c r="P139" s="48"/>
      <c r="Q139" s="48"/>
      <c r="R139" s="49"/>
      <c r="S139" s="49"/>
    </row>
    <row r="140" spans="16:19" ht="12.75">
      <c r="P140" s="48"/>
      <c r="Q140" s="48"/>
      <c r="R140" s="49"/>
      <c r="S140" s="49"/>
    </row>
    <row r="141" spans="16:19" ht="12.75">
      <c r="P141" s="48"/>
      <c r="Q141" s="48"/>
      <c r="R141" s="49"/>
      <c r="S141" s="49"/>
    </row>
    <row r="142" spans="16:19" ht="12.75">
      <c r="P142" s="48"/>
      <c r="Q142" s="48"/>
      <c r="R142" s="49"/>
      <c r="S142" s="49"/>
    </row>
    <row r="143" spans="16:19" ht="12.75">
      <c r="P143" s="48"/>
      <c r="Q143" s="48"/>
      <c r="R143" s="49"/>
      <c r="S143" s="49"/>
    </row>
    <row r="144" spans="16:19" ht="12.75">
      <c r="P144" s="48"/>
      <c r="Q144" s="48"/>
      <c r="R144" s="49"/>
      <c r="S144" s="49"/>
    </row>
    <row r="145" spans="16:19" ht="12.75">
      <c r="P145" s="48"/>
      <c r="Q145" s="48"/>
      <c r="R145" s="49"/>
      <c r="S145" s="49"/>
    </row>
    <row r="146" spans="16:19" ht="12.75">
      <c r="P146" s="48"/>
      <c r="Q146" s="48"/>
      <c r="R146" s="49"/>
      <c r="S146" s="49"/>
    </row>
    <row r="147" spans="16:19" ht="12.75">
      <c r="P147" s="48"/>
      <c r="Q147" s="48"/>
      <c r="R147" s="49"/>
      <c r="S147" s="49"/>
    </row>
    <row r="148" spans="16:19" ht="12.75">
      <c r="P148" s="48"/>
      <c r="Q148" s="48"/>
      <c r="R148" s="49"/>
      <c r="S148" s="49"/>
    </row>
    <row r="149" spans="16:19" ht="12.75">
      <c r="P149" s="48"/>
      <c r="Q149" s="48"/>
      <c r="R149" s="49"/>
      <c r="S149" s="49"/>
    </row>
    <row r="150" spans="16:19" ht="12.75">
      <c r="P150" s="48"/>
      <c r="Q150" s="48"/>
      <c r="R150" s="49"/>
      <c r="S150" s="49"/>
    </row>
    <row r="151" spans="16:19" ht="12.75">
      <c r="P151" s="48"/>
      <c r="Q151" s="48"/>
      <c r="R151" s="49"/>
      <c r="S151" s="49"/>
    </row>
    <row r="152" spans="16:19" ht="12.75">
      <c r="P152" s="48"/>
      <c r="Q152" s="48"/>
      <c r="R152" s="49"/>
      <c r="S152" s="49"/>
    </row>
    <row r="153" spans="16:19" ht="12.75">
      <c r="P153" s="48"/>
      <c r="Q153" s="48"/>
      <c r="R153" s="49"/>
      <c r="S153" s="49"/>
    </row>
    <row r="154" spans="16:19" ht="12.75">
      <c r="P154" s="48"/>
      <c r="Q154" s="48"/>
      <c r="R154" s="49"/>
      <c r="S154" s="49"/>
    </row>
    <row r="155" spans="16:19" ht="12.75">
      <c r="P155" s="48"/>
      <c r="Q155" s="48"/>
      <c r="R155" s="49"/>
      <c r="S155" s="49"/>
    </row>
    <row r="156" spans="16:19" ht="12.75">
      <c r="P156" s="48"/>
      <c r="Q156" s="48"/>
      <c r="R156" s="49"/>
      <c r="S156" s="49"/>
    </row>
    <row r="157" spans="16:19" ht="12.75">
      <c r="P157" s="48"/>
      <c r="Q157" s="48"/>
      <c r="R157" s="49"/>
      <c r="S157" s="49"/>
    </row>
    <row r="158" spans="16:19" ht="12.75">
      <c r="P158" s="48"/>
      <c r="Q158" s="48"/>
      <c r="R158" s="49"/>
      <c r="S158" s="49"/>
    </row>
    <row r="159" spans="16:19" ht="12.75">
      <c r="P159" s="48"/>
      <c r="Q159" s="48"/>
      <c r="R159" s="49"/>
      <c r="S159" s="49"/>
    </row>
    <row r="160" spans="16:19" ht="12.75">
      <c r="P160" s="48"/>
      <c r="Q160" s="48"/>
      <c r="R160" s="49"/>
      <c r="S160" s="49"/>
    </row>
    <row r="161" spans="16:19" ht="12.75">
      <c r="P161" s="48"/>
      <c r="Q161" s="48"/>
      <c r="R161" s="49"/>
      <c r="S161" s="49"/>
    </row>
    <row r="162" spans="16:19" ht="12.75">
      <c r="P162" s="48"/>
      <c r="Q162" s="48"/>
      <c r="R162" s="49"/>
      <c r="S162" s="49"/>
    </row>
    <row r="163" spans="16:19" ht="12.75">
      <c r="P163" s="48"/>
      <c r="Q163" s="48"/>
      <c r="R163" s="49"/>
      <c r="S163" s="49"/>
    </row>
    <row r="164" spans="16:19" ht="12.75">
      <c r="P164" s="48"/>
      <c r="Q164" s="48"/>
      <c r="R164" s="49"/>
      <c r="S164" s="49"/>
    </row>
    <row r="165" spans="16:19" ht="12.75">
      <c r="P165" s="48"/>
      <c r="Q165" s="48"/>
      <c r="R165" s="49"/>
      <c r="S165" s="49"/>
    </row>
    <row r="166" spans="16:19" ht="12.75">
      <c r="P166" s="48"/>
      <c r="Q166" s="48"/>
      <c r="R166" s="49"/>
      <c r="S166" s="49"/>
    </row>
    <row r="167" spans="16:19" ht="12.75">
      <c r="P167" s="48"/>
      <c r="Q167" s="48"/>
      <c r="R167" s="49"/>
      <c r="S167" s="49"/>
    </row>
    <row r="168" spans="16:19" ht="12.75">
      <c r="P168" s="48"/>
      <c r="Q168" s="48"/>
      <c r="R168" s="49"/>
      <c r="S168" s="49"/>
    </row>
    <row r="169" spans="16:19" ht="12.75">
      <c r="P169" s="48"/>
      <c r="Q169" s="48"/>
      <c r="R169" s="49"/>
      <c r="S169" s="49"/>
    </row>
    <row r="170" spans="16:19" ht="12.75">
      <c r="P170" s="48"/>
      <c r="Q170" s="48"/>
      <c r="R170" s="49"/>
      <c r="S170" s="49"/>
    </row>
    <row r="171" spans="16:19" ht="12.75">
      <c r="P171" s="48"/>
      <c r="Q171" s="48"/>
      <c r="R171" s="49"/>
      <c r="S171" s="49"/>
    </row>
    <row r="172" spans="16:19" ht="12.75">
      <c r="P172" s="48"/>
      <c r="Q172" s="48"/>
      <c r="R172" s="49"/>
      <c r="S172" s="49"/>
    </row>
    <row r="173" spans="16:19" ht="12.75">
      <c r="P173" s="48"/>
      <c r="Q173" s="48"/>
      <c r="R173" s="49"/>
      <c r="S173" s="49"/>
    </row>
    <row r="174" spans="16:19" ht="12.75">
      <c r="P174" s="48"/>
      <c r="Q174" s="48"/>
      <c r="R174" s="49"/>
      <c r="S174" s="49"/>
    </row>
    <row r="175" spans="16:19" ht="12.75">
      <c r="P175" s="48"/>
      <c r="Q175" s="48"/>
      <c r="R175" s="49"/>
      <c r="S175" s="49"/>
    </row>
    <row r="176" spans="16:19" ht="12.75">
      <c r="P176" s="48"/>
      <c r="Q176" s="48"/>
      <c r="R176" s="49"/>
      <c r="S176" s="49"/>
    </row>
    <row r="177" spans="16:19" ht="12.75">
      <c r="P177" s="48"/>
      <c r="Q177" s="48"/>
      <c r="R177" s="49"/>
      <c r="S177" s="49"/>
    </row>
    <row r="178" spans="16:19" ht="12.75">
      <c r="P178" s="48"/>
      <c r="Q178" s="48"/>
      <c r="R178" s="49"/>
      <c r="S178" s="49"/>
    </row>
    <row r="179" spans="16:19" ht="12.75">
      <c r="P179" s="48"/>
      <c r="Q179" s="48"/>
      <c r="R179" s="49"/>
      <c r="S179" s="49"/>
    </row>
    <row r="180" spans="16:19" ht="12.75">
      <c r="P180" s="48"/>
      <c r="Q180" s="48"/>
      <c r="R180" s="49"/>
      <c r="S180" s="49"/>
    </row>
    <row r="181" spans="16:19" ht="12.75">
      <c r="P181" s="48"/>
      <c r="Q181" s="48"/>
      <c r="R181" s="49"/>
      <c r="S181" s="49"/>
    </row>
    <row r="182" spans="16:19" ht="12.75">
      <c r="P182" s="48"/>
      <c r="Q182" s="48"/>
      <c r="R182" s="49"/>
      <c r="S182" s="49"/>
    </row>
    <row r="183" spans="16:19" ht="12.75">
      <c r="P183" s="48"/>
      <c r="Q183" s="48"/>
      <c r="R183" s="49"/>
      <c r="S183" s="49"/>
    </row>
    <row r="184" spans="16:19" ht="12.75">
      <c r="P184" s="48"/>
      <c r="Q184" s="48"/>
      <c r="R184" s="49"/>
      <c r="S184" s="49"/>
    </row>
    <row r="185" spans="16:19" ht="12.75">
      <c r="P185" s="48"/>
      <c r="Q185" s="48"/>
      <c r="R185" s="49"/>
      <c r="S185" s="49"/>
    </row>
    <row r="186" spans="16:19" ht="12.75">
      <c r="P186" s="48"/>
      <c r="Q186" s="48"/>
      <c r="R186" s="49"/>
      <c r="S186" s="49"/>
    </row>
    <row r="187" spans="16:19" ht="12.75">
      <c r="P187" s="48"/>
      <c r="Q187" s="48"/>
      <c r="R187" s="49"/>
      <c r="S187" s="49"/>
    </row>
    <row r="188" spans="16:19" ht="12.75">
      <c r="P188" s="48"/>
      <c r="Q188" s="48"/>
      <c r="R188" s="49"/>
      <c r="S188" s="49"/>
    </row>
    <row r="189" spans="16:19" ht="12.75">
      <c r="P189" s="48"/>
      <c r="Q189" s="48"/>
      <c r="R189" s="49"/>
      <c r="S189" s="49"/>
    </row>
    <row r="190" spans="16:19" ht="12.75">
      <c r="P190" s="48"/>
      <c r="Q190" s="48"/>
      <c r="R190" s="49"/>
      <c r="S190" s="49"/>
    </row>
    <row r="191" spans="16:19" ht="12.75">
      <c r="P191" s="48"/>
      <c r="Q191" s="48"/>
      <c r="R191" s="49"/>
      <c r="S191" s="49"/>
    </row>
    <row r="192" spans="16:19" ht="12.75">
      <c r="P192" s="48"/>
      <c r="Q192" s="48"/>
      <c r="R192" s="49"/>
      <c r="S192" s="49"/>
    </row>
    <row r="193" spans="16:19" ht="12.75">
      <c r="P193" s="48"/>
      <c r="Q193" s="48"/>
      <c r="R193" s="49"/>
      <c r="S193" s="49"/>
    </row>
    <row r="194" spans="16:19" ht="12.75">
      <c r="P194" s="48"/>
      <c r="Q194" s="48"/>
      <c r="R194" s="49"/>
      <c r="S194" s="49"/>
    </row>
    <row r="195" spans="16:19" ht="12.75">
      <c r="P195" s="48"/>
      <c r="Q195" s="48"/>
      <c r="R195" s="49"/>
      <c r="S195" s="49"/>
    </row>
    <row r="196" spans="16:19" ht="12.75">
      <c r="P196" s="48"/>
      <c r="Q196" s="48"/>
      <c r="R196" s="49"/>
      <c r="S196" s="49"/>
    </row>
    <row r="197" spans="16:19" ht="12.75">
      <c r="P197" s="48"/>
      <c r="Q197" s="48"/>
      <c r="R197" s="49"/>
      <c r="S197" s="49"/>
    </row>
    <row r="198" spans="16:19" ht="12.75">
      <c r="P198" s="48"/>
      <c r="Q198" s="48"/>
      <c r="R198" s="49"/>
      <c r="S198" s="49"/>
    </row>
    <row r="199" spans="16:19" ht="12.75">
      <c r="P199" s="48"/>
      <c r="Q199" s="48"/>
      <c r="R199" s="49"/>
      <c r="S199" s="49"/>
    </row>
    <row r="200" spans="16:19" ht="12.75">
      <c r="P200" s="48"/>
      <c r="Q200" s="48"/>
      <c r="R200" s="49"/>
      <c r="S200" s="49"/>
    </row>
    <row r="201" spans="16:19" ht="12.75">
      <c r="P201" s="48"/>
      <c r="Q201" s="48"/>
      <c r="R201" s="49"/>
      <c r="S201" s="49"/>
    </row>
    <row r="202" spans="16:19" ht="12.75">
      <c r="P202" s="48"/>
      <c r="Q202" s="48"/>
      <c r="R202" s="49"/>
      <c r="S202" s="49"/>
    </row>
    <row r="203" spans="16:19" ht="12.75">
      <c r="P203" s="48"/>
      <c r="Q203" s="48"/>
      <c r="R203" s="49"/>
      <c r="S203" s="49"/>
    </row>
    <row r="204" spans="16:19" ht="12.75">
      <c r="P204" s="48"/>
      <c r="Q204" s="48"/>
      <c r="R204" s="49"/>
      <c r="S204" s="49"/>
    </row>
    <row r="205" spans="16:19" ht="12.75">
      <c r="P205" s="48"/>
      <c r="Q205" s="48"/>
      <c r="R205" s="49"/>
      <c r="S205" s="49"/>
    </row>
    <row r="206" spans="16:19" ht="12.75">
      <c r="P206" s="48"/>
      <c r="Q206" s="48"/>
      <c r="R206" s="49"/>
      <c r="S206" s="49"/>
    </row>
    <row r="207" spans="16:19" ht="12.75">
      <c r="P207" s="48"/>
      <c r="Q207" s="48"/>
      <c r="R207" s="49"/>
      <c r="S207" s="49"/>
    </row>
    <row r="208" spans="16:19" ht="12.75">
      <c r="P208" s="48"/>
      <c r="Q208" s="48"/>
      <c r="R208" s="49"/>
      <c r="S208" s="49"/>
    </row>
    <row r="209" spans="16:19" ht="12.75">
      <c r="P209" s="48"/>
      <c r="Q209" s="48"/>
      <c r="R209" s="49"/>
      <c r="S209" s="49"/>
    </row>
    <row r="210" spans="16:19" ht="12.75">
      <c r="P210" s="48"/>
      <c r="Q210" s="48"/>
      <c r="R210" s="49"/>
      <c r="S210" s="49"/>
    </row>
    <row r="211" spans="16:19" ht="12.75">
      <c r="P211" s="48"/>
      <c r="Q211" s="48"/>
      <c r="R211" s="49"/>
      <c r="S211" s="49"/>
    </row>
    <row r="212" spans="16:19" ht="12.75">
      <c r="P212" s="48"/>
      <c r="Q212" s="48"/>
      <c r="R212" s="49"/>
      <c r="S212" s="49"/>
    </row>
    <row r="213" spans="16:19" ht="12.75">
      <c r="P213" s="48"/>
      <c r="Q213" s="48"/>
      <c r="R213" s="49"/>
      <c r="S213" s="49"/>
    </row>
    <row r="214" spans="16:19" ht="12.75">
      <c r="P214" s="48"/>
      <c r="Q214" s="48"/>
      <c r="R214" s="49"/>
      <c r="S214" s="49"/>
    </row>
    <row r="215" spans="16:19" ht="12.75">
      <c r="P215" s="48"/>
      <c r="Q215" s="48"/>
      <c r="R215" s="49"/>
      <c r="S215" s="49"/>
    </row>
    <row r="216" spans="16:19" ht="12.75">
      <c r="P216" s="48"/>
      <c r="Q216" s="48"/>
      <c r="R216" s="49"/>
      <c r="S216" s="49"/>
    </row>
    <row r="217" spans="16:19" ht="12.75">
      <c r="P217" s="48"/>
      <c r="Q217" s="48"/>
      <c r="R217" s="49"/>
      <c r="S217" s="49"/>
    </row>
    <row r="218" spans="16:19" ht="12.75">
      <c r="P218" s="48"/>
      <c r="Q218" s="48"/>
      <c r="R218" s="49"/>
      <c r="S218" s="49"/>
    </row>
    <row r="219" spans="16:19" ht="12.75">
      <c r="P219" s="48"/>
      <c r="Q219" s="48"/>
      <c r="R219" s="49"/>
      <c r="S219" s="49"/>
    </row>
    <row r="220" spans="16:19" ht="12.75">
      <c r="P220" s="48"/>
      <c r="Q220" s="48"/>
      <c r="R220" s="49"/>
      <c r="S220" s="49"/>
    </row>
    <row r="221" spans="16:19" ht="12.75">
      <c r="P221" s="48"/>
      <c r="Q221" s="48"/>
      <c r="R221" s="49"/>
      <c r="S221" s="49"/>
    </row>
    <row r="222" spans="16:19" ht="12.75">
      <c r="P222" s="48"/>
      <c r="Q222" s="48"/>
      <c r="R222" s="49"/>
      <c r="S222" s="49"/>
    </row>
    <row r="223" spans="16:19" ht="12.75">
      <c r="P223" s="48"/>
      <c r="Q223" s="48"/>
      <c r="R223" s="49"/>
      <c r="S223" s="49"/>
    </row>
    <row r="224" spans="16:19" ht="12.75">
      <c r="P224" s="48"/>
      <c r="Q224" s="48"/>
      <c r="R224" s="49"/>
      <c r="S224" s="49"/>
    </row>
    <row r="225" spans="16:19" ht="12.75">
      <c r="P225" s="48"/>
      <c r="Q225" s="48"/>
      <c r="R225" s="49"/>
      <c r="S225" s="49"/>
    </row>
    <row r="226" spans="16:19" ht="12.75">
      <c r="P226" s="48"/>
      <c r="Q226" s="48"/>
      <c r="R226" s="49"/>
      <c r="S226" s="49"/>
    </row>
    <row r="227" spans="16:19" ht="12.75">
      <c r="P227" s="48"/>
      <c r="Q227" s="48"/>
      <c r="R227" s="49"/>
      <c r="S227" s="49"/>
    </row>
    <row r="228" spans="16:19" ht="12.75">
      <c r="P228" s="48"/>
      <c r="Q228" s="48"/>
      <c r="R228" s="49"/>
      <c r="S228" s="49"/>
    </row>
    <row r="229" spans="16:19" ht="12.75">
      <c r="P229" s="48"/>
      <c r="Q229" s="48"/>
      <c r="R229" s="49"/>
      <c r="S229" s="49"/>
    </row>
    <row r="230" spans="16:19" ht="12.75">
      <c r="P230" s="48"/>
      <c r="Q230" s="48"/>
      <c r="R230" s="49"/>
      <c r="S230" s="49"/>
    </row>
    <row r="231" spans="16:19" ht="12.75">
      <c r="P231" s="48"/>
      <c r="Q231" s="48"/>
      <c r="R231" s="49"/>
      <c r="S231" s="49"/>
    </row>
    <row r="232" spans="16:19" ht="12.75">
      <c r="P232" s="48"/>
      <c r="Q232" s="48"/>
      <c r="R232" s="49"/>
      <c r="S232" s="49"/>
    </row>
    <row r="233" spans="16:19" ht="12.75">
      <c r="P233" s="48"/>
      <c r="Q233" s="48"/>
      <c r="R233" s="49"/>
      <c r="S233" s="49"/>
    </row>
    <row r="234" spans="16:19" ht="12.75">
      <c r="P234" s="48"/>
      <c r="Q234" s="48"/>
      <c r="R234" s="49"/>
      <c r="S234" s="49"/>
    </row>
    <row r="235" spans="16:19" ht="12.75">
      <c r="P235" s="48"/>
      <c r="Q235" s="48"/>
      <c r="R235" s="49"/>
      <c r="S235" s="49"/>
    </row>
    <row r="236" spans="16:19" ht="12.75">
      <c r="P236" s="48"/>
      <c r="Q236" s="48"/>
      <c r="R236" s="49"/>
      <c r="S236" s="49"/>
    </row>
    <row r="237" spans="16:19" ht="12.75">
      <c r="P237" s="48"/>
      <c r="Q237" s="48"/>
      <c r="R237" s="49"/>
      <c r="S237" s="49"/>
    </row>
    <row r="238" spans="16:19" ht="12.75">
      <c r="P238" s="48"/>
      <c r="Q238" s="48"/>
      <c r="R238" s="49"/>
      <c r="S238" s="49"/>
    </row>
    <row r="239" spans="16:19" ht="12.75">
      <c r="P239" s="48"/>
      <c r="Q239" s="48"/>
      <c r="R239" s="49"/>
      <c r="S239" s="49"/>
    </row>
    <row r="240" spans="16:19" ht="12.75">
      <c r="P240" s="48"/>
      <c r="Q240" s="48"/>
      <c r="R240" s="49"/>
      <c r="S240" s="49"/>
    </row>
    <row r="241" spans="16:19" ht="12.75">
      <c r="P241" s="48"/>
      <c r="Q241" s="48"/>
      <c r="R241" s="49"/>
      <c r="S241" s="49"/>
    </row>
    <row r="242" spans="16:19" ht="12.75">
      <c r="P242" s="48"/>
      <c r="Q242" s="48"/>
      <c r="R242" s="49"/>
      <c r="S242" s="49"/>
    </row>
    <row r="243" spans="16:19" ht="12.75">
      <c r="P243" s="48"/>
      <c r="Q243" s="48"/>
      <c r="R243" s="49"/>
      <c r="S243" s="49"/>
    </row>
    <row r="244" spans="16:19" ht="12.75">
      <c r="P244" s="48"/>
      <c r="Q244" s="48"/>
      <c r="R244" s="49"/>
      <c r="S244" s="49"/>
    </row>
    <row r="245" spans="16:19" ht="12.75">
      <c r="P245" s="48"/>
      <c r="Q245" s="48"/>
      <c r="R245" s="49"/>
      <c r="S245" s="49"/>
    </row>
    <row r="246" spans="16:19" ht="12.75">
      <c r="P246" s="48"/>
      <c r="Q246" s="48"/>
      <c r="R246" s="49"/>
      <c r="S246" s="49"/>
    </row>
    <row r="247" spans="16:19" ht="12.75">
      <c r="P247" s="48"/>
      <c r="Q247" s="48"/>
      <c r="R247" s="49"/>
      <c r="S247" s="49"/>
    </row>
    <row r="248" spans="16:19" ht="12.75">
      <c r="P248" s="48"/>
      <c r="Q248" s="48"/>
      <c r="R248" s="49"/>
      <c r="S248" s="49"/>
    </row>
    <row r="249" spans="16:19" ht="12.75">
      <c r="P249" s="48"/>
      <c r="Q249" s="48"/>
      <c r="R249" s="49"/>
      <c r="S249" s="49"/>
    </row>
    <row r="250" spans="16:19" ht="12.75">
      <c r="P250" s="48"/>
      <c r="Q250" s="48"/>
      <c r="R250" s="49"/>
      <c r="S250" s="49"/>
    </row>
    <row r="251" spans="16:19" ht="12.75">
      <c r="P251" s="48"/>
      <c r="Q251" s="48"/>
      <c r="R251" s="49"/>
      <c r="S251" s="49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pane ySplit="1" topLeftCell="BM77" activePane="bottomLeft" state="frozen"/>
      <selection pane="topLeft" activeCell="A1" sqref="A1"/>
      <selection pane="bottomLeft" activeCell="M39" sqref="M39"/>
    </sheetView>
  </sheetViews>
  <sheetFormatPr defaultColWidth="9.140625" defaultRowHeight="12.75"/>
  <cols>
    <col min="1" max="1" width="28.28125" style="15" customWidth="1"/>
    <col min="2" max="2" width="3.00390625" style="16" customWidth="1"/>
    <col min="3" max="3" width="15.140625" style="16" bestFit="1" customWidth="1"/>
    <col min="4" max="4" width="14.00390625" style="16" bestFit="1" customWidth="1"/>
    <col min="5" max="5" width="16.140625" style="16" customWidth="1"/>
    <col min="6" max="6" width="13.7109375" style="16" bestFit="1" customWidth="1"/>
    <col min="7" max="7" width="13.140625" style="16" bestFit="1" customWidth="1"/>
    <col min="8" max="8" width="13.140625" style="16" customWidth="1"/>
    <col min="9" max="9" width="3.140625" style="0" customWidth="1"/>
    <col min="10" max="10" width="28.28125" style="15" customWidth="1"/>
    <col min="11" max="11" width="10.7109375" style="16" bestFit="1" customWidth="1"/>
    <col min="12" max="12" width="11.140625" style="16" bestFit="1" customWidth="1"/>
    <col min="13" max="13" width="12.8515625" style="16" bestFit="1" customWidth="1"/>
    <col min="14" max="15" width="12.8515625" style="16" customWidth="1"/>
    <col min="16" max="17" width="13.140625" style="19" customWidth="1"/>
    <col min="18" max="19" width="13.140625" style="14" customWidth="1"/>
    <col min="20" max="16384" width="9.140625" style="15" customWidth="1"/>
  </cols>
  <sheetData>
    <row r="1" spans="1:20" s="11" customFormat="1" ht="52.5">
      <c r="A1" s="2" t="s">
        <v>33</v>
      </c>
      <c r="B1" s="20"/>
      <c r="C1" s="3" t="s">
        <v>81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85</v>
      </c>
      <c r="J1" s="2" t="s">
        <v>33</v>
      </c>
      <c r="K1" s="3" t="s">
        <v>48</v>
      </c>
      <c r="L1" s="3" t="s">
        <v>120</v>
      </c>
      <c r="M1" s="3" t="s">
        <v>47</v>
      </c>
      <c r="N1" s="3" t="s">
        <v>86</v>
      </c>
      <c r="O1" s="3" t="s">
        <v>121</v>
      </c>
      <c r="P1" s="18" t="s">
        <v>87</v>
      </c>
      <c r="Q1" s="9" t="s">
        <v>88</v>
      </c>
      <c r="R1" s="9" t="s">
        <v>45</v>
      </c>
      <c r="S1" s="9" t="s">
        <v>46</v>
      </c>
      <c r="T1" s="10"/>
    </row>
    <row r="2" spans="1:20" s="11" customFormat="1" ht="12.75">
      <c r="A2" s="2"/>
      <c r="B2" s="20"/>
      <c r="C2" s="3"/>
      <c r="D2" s="3"/>
      <c r="E2" s="3"/>
      <c r="F2" s="3"/>
      <c r="G2" s="3"/>
      <c r="H2" s="3"/>
      <c r="J2" s="2"/>
      <c r="K2" s="3"/>
      <c r="L2" s="3"/>
      <c r="M2" s="3"/>
      <c r="N2" s="3"/>
      <c r="O2" s="3"/>
      <c r="P2" s="18"/>
      <c r="Q2" s="9"/>
      <c r="R2" s="9"/>
      <c r="S2" s="9"/>
      <c r="T2" s="10"/>
    </row>
    <row r="3" spans="1:20" ht="12.75">
      <c r="A3" s="12" t="s">
        <v>49</v>
      </c>
      <c r="B3" s="13"/>
      <c r="C3" s="39"/>
      <c r="D3" s="38"/>
      <c r="E3" s="37"/>
      <c r="F3" s="36"/>
      <c r="G3" s="35"/>
      <c r="H3" s="45"/>
      <c r="J3" s="12" t="s">
        <v>49</v>
      </c>
      <c r="K3" s="34"/>
      <c r="L3" s="34"/>
      <c r="M3" s="34"/>
      <c r="N3" s="34"/>
      <c r="O3" s="34"/>
      <c r="P3" s="52"/>
      <c r="Q3" s="52"/>
      <c r="R3" s="52"/>
      <c r="S3" s="52"/>
      <c r="T3" s="14"/>
    </row>
    <row r="4" spans="1:20" ht="12.75">
      <c r="A4" s="12" t="s">
        <v>50</v>
      </c>
      <c r="B4" s="13"/>
      <c r="C4" s="39"/>
      <c r="D4" s="38"/>
      <c r="E4" s="37"/>
      <c r="F4" s="36"/>
      <c r="G4" s="35"/>
      <c r="H4" s="45"/>
      <c r="J4" s="12" t="s">
        <v>50</v>
      </c>
      <c r="K4" s="34"/>
      <c r="L4" s="34"/>
      <c r="M4" s="34"/>
      <c r="N4" s="34"/>
      <c r="O4" s="34"/>
      <c r="P4" s="52"/>
      <c r="Q4" s="52"/>
      <c r="R4" s="52"/>
      <c r="S4" s="52"/>
      <c r="T4" s="14"/>
    </row>
    <row r="5" spans="1:20" ht="12.75">
      <c r="A5" s="12" t="s">
        <v>34</v>
      </c>
      <c r="B5" s="13"/>
      <c r="C5" s="39"/>
      <c r="D5" s="38"/>
      <c r="E5" s="37"/>
      <c r="F5" s="36"/>
      <c r="G5" s="35"/>
      <c r="H5" s="45"/>
      <c r="J5" s="12" t="s">
        <v>34</v>
      </c>
      <c r="K5" s="34"/>
      <c r="L5" s="34"/>
      <c r="M5" s="34"/>
      <c r="N5" s="34"/>
      <c r="O5" s="34"/>
      <c r="P5" s="52"/>
      <c r="Q5" s="52"/>
      <c r="R5" s="52"/>
      <c r="S5" s="52"/>
      <c r="T5" s="14"/>
    </row>
    <row r="6" spans="1:20" ht="12.75">
      <c r="A6" s="12" t="s">
        <v>35</v>
      </c>
      <c r="B6" s="13"/>
      <c r="C6" s="39"/>
      <c r="D6" s="38"/>
      <c r="E6" s="37"/>
      <c r="F6" s="36"/>
      <c r="G6" s="35"/>
      <c r="H6" s="45"/>
      <c r="J6" s="12" t="s">
        <v>35</v>
      </c>
      <c r="K6" s="34"/>
      <c r="L6" s="34"/>
      <c r="M6" s="34"/>
      <c r="N6" s="34"/>
      <c r="O6" s="34"/>
      <c r="P6" s="52"/>
      <c r="Q6" s="52"/>
      <c r="R6" s="52"/>
      <c r="S6" s="52"/>
      <c r="T6" s="14"/>
    </row>
    <row r="7" spans="1:20" ht="12.75">
      <c r="A7" s="12" t="s">
        <v>10</v>
      </c>
      <c r="B7" s="13"/>
      <c r="C7" s="39"/>
      <c r="D7" s="38"/>
      <c r="E7" s="37"/>
      <c r="F7" s="36"/>
      <c r="G7" s="35"/>
      <c r="H7" s="45"/>
      <c r="J7" s="12" t="s">
        <v>10</v>
      </c>
      <c r="K7" s="34"/>
      <c r="L7" s="34"/>
      <c r="M7" s="34"/>
      <c r="N7" s="34"/>
      <c r="O7" s="34"/>
      <c r="P7" s="52"/>
      <c r="Q7" s="52"/>
      <c r="R7" s="52"/>
      <c r="S7" s="52"/>
      <c r="T7" s="14"/>
    </row>
    <row r="8" spans="1:20" ht="12.75">
      <c r="A8" s="12" t="s">
        <v>51</v>
      </c>
      <c r="B8" s="13"/>
      <c r="C8" s="39"/>
      <c r="D8" s="38"/>
      <c r="E8" s="37"/>
      <c r="F8" s="36"/>
      <c r="G8" s="35"/>
      <c r="H8" s="45"/>
      <c r="J8" s="12" t="s">
        <v>51</v>
      </c>
      <c r="K8" s="34"/>
      <c r="L8" s="34"/>
      <c r="M8" s="34"/>
      <c r="N8" s="34"/>
      <c r="O8" s="34"/>
      <c r="P8" s="52"/>
      <c r="Q8" s="52"/>
      <c r="R8" s="52"/>
      <c r="S8" s="52"/>
      <c r="T8" s="14"/>
    </row>
    <row r="9" spans="1:20" ht="12.75">
      <c r="A9" s="12" t="s">
        <v>11</v>
      </c>
      <c r="B9" s="13"/>
      <c r="C9" s="39">
        <v>1</v>
      </c>
      <c r="D9" s="38"/>
      <c r="E9" s="37"/>
      <c r="F9" s="36"/>
      <c r="G9" s="35"/>
      <c r="H9" s="45"/>
      <c r="J9" s="12" t="s">
        <v>11</v>
      </c>
      <c r="K9" s="34"/>
      <c r="L9" s="34"/>
      <c r="M9" s="34"/>
      <c r="N9" s="34"/>
      <c r="O9" s="34"/>
      <c r="P9" s="52"/>
      <c r="Q9" s="52"/>
      <c r="R9" s="52"/>
      <c r="S9" s="52"/>
      <c r="T9" s="14"/>
    </row>
    <row r="10" spans="1:20" ht="12.75">
      <c r="A10" s="12" t="s">
        <v>1</v>
      </c>
      <c r="B10" s="13"/>
      <c r="C10" s="39">
        <v>1</v>
      </c>
      <c r="D10" s="38"/>
      <c r="E10" s="37"/>
      <c r="F10" s="36"/>
      <c r="G10" s="35"/>
      <c r="H10" s="45"/>
      <c r="J10" s="12" t="s">
        <v>1</v>
      </c>
      <c r="K10" s="34"/>
      <c r="L10" s="34"/>
      <c r="M10" s="34"/>
      <c r="N10" s="34"/>
      <c r="O10" s="34"/>
      <c r="P10" s="52"/>
      <c r="Q10" s="52"/>
      <c r="R10" s="52"/>
      <c r="S10" s="52"/>
      <c r="T10" s="14"/>
    </row>
    <row r="11" spans="1:20" ht="12.75">
      <c r="A11" s="12" t="s">
        <v>12</v>
      </c>
      <c r="B11" s="13"/>
      <c r="C11" s="39">
        <v>5</v>
      </c>
      <c r="D11" s="38">
        <v>1</v>
      </c>
      <c r="E11" s="37"/>
      <c r="F11" s="36"/>
      <c r="G11" s="35">
        <v>1</v>
      </c>
      <c r="H11" s="45"/>
      <c r="J11" s="12" t="s">
        <v>12</v>
      </c>
      <c r="K11" s="34">
        <v>1</v>
      </c>
      <c r="L11" s="34">
        <v>1</v>
      </c>
      <c r="M11" s="34"/>
      <c r="N11" s="34">
        <v>195.8</v>
      </c>
      <c r="O11" s="34"/>
      <c r="P11" s="52">
        <v>196727.861</v>
      </c>
      <c r="Q11" s="52"/>
      <c r="R11" s="52"/>
      <c r="S11" s="52"/>
      <c r="T11" s="14"/>
    </row>
    <row r="12" spans="1:20" ht="12.75">
      <c r="A12" s="12" t="s">
        <v>52</v>
      </c>
      <c r="B12" s="13"/>
      <c r="C12" s="39"/>
      <c r="D12" s="38"/>
      <c r="E12" s="37"/>
      <c r="F12" s="36"/>
      <c r="G12" s="35"/>
      <c r="H12" s="45"/>
      <c r="J12" s="12" t="s">
        <v>52</v>
      </c>
      <c r="K12" s="34"/>
      <c r="L12" s="34"/>
      <c r="M12" s="34"/>
      <c r="N12" s="34"/>
      <c r="O12" s="34"/>
      <c r="P12" s="52"/>
      <c r="Q12" s="52"/>
      <c r="R12" s="52"/>
      <c r="S12" s="52"/>
      <c r="T12" s="14"/>
    </row>
    <row r="13" spans="1:20" ht="12.75">
      <c r="A13" s="12" t="s">
        <v>13</v>
      </c>
      <c r="B13" s="13"/>
      <c r="C13" s="39"/>
      <c r="D13" s="38"/>
      <c r="E13" s="37"/>
      <c r="F13" s="36"/>
      <c r="G13" s="35"/>
      <c r="H13" s="45"/>
      <c r="J13" s="12" t="s">
        <v>13</v>
      </c>
      <c r="K13" s="34"/>
      <c r="L13" s="34"/>
      <c r="M13" s="34"/>
      <c r="N13" s="34"/>
      <c r="O13" s="34"/>
      <c r="P13" s="52"/>
      <c r="Q13" s="52"/>
      <c r="R13" s="52"/>
      <c r="S13" s="52"/>
      <c r="T13" s="14"/>
    </row>
    <row r="14" spans="1:20" ht="12.75">
      <c r="A14" s="12" t="s">
        <v>53</v>
      </c>
      <c r="B14" s="13"/>
      <c r="C14" s="39"/>
      <c r="D14" s="38"/>
      <c r="E14" s="37"/>
      <c r="F14" s="36"/>
      <c r="G14" s="35"/>
      <c r="H14" s="45"/>
      <c r="J14" s="12" t="s">
        <v>53</v>
      </c>
      <c r="K14" s="34"/>
      <c r="L14" s="34"/>
      <c r="M14" s="34"/>
      <c r="N14" s="34"/>
      <c r="O14" s="34"/>
      <c r="P14" s="52"/>
      <c r="Q14" s="52"/>
      <c r="R14" s="52"/>
      <c r="S14" s="52"/>
      <c r="T14" s="14"/>
    </row>
    <row r="15" spans="1:20" ht="12.75">
      <c r="A15" s="12" t="s">
        <v>43</v>
      </c>
      <c r="B15" s="13"/>
      <c r="C15" s="39"/>
      <c r="D15" s="38"/>
      <c r="E15" s="37"/>
      <c r="F15" s="36"/>
      <c r="G15" s="35"/>
      <c r="H15" s="45"/>
      <c r="J15" s="12" t="s">
        <v>43</v>
      </c>
      <c r="K15" s="34"/>
      <c r="L15" s="34"/>
      <c r="M15" s="34"/>
      <c r="N15" s="34"/>
      <c r="O15" s="34"/>
      <c r="P15" s="52"/>
      <c r="Q15" s="52"/>
      <c r="R15" s="52"/>
      <c r="S15" s="52"/>
      <c r="T15" s="14"/>
    </row>
    <row r="16" spans="1:20" ht="12.75">
      <c r="A16" s="12" t="s">
        <v>54</v>
      </c>
      <c r="B16" s="13"/>
      <c r="C16" s="39">
        <v>1</v>
      </c>
      <c r="D16" s="38"/>
      <c r="E16" s="37"/>
      <c r="F16" s="36"/>
      <c r="G16" s="35"/>
      <c r="H16" s="45"/>
      <c r="J16" s="12" t="s">
        <v>54</v>
      </c>
      <c r="K16" s="34"/>
      <c r="L16" s="34"/>
      <c r="M16" s="34"/>
      <c r="N16" s="34"/>
      <c r="O16" s="34"/>
      <c r="P16" s="52"/>
      <c r="Q16" s="52"/>
      <c r="R16" s="52"/>
      <c r="S16" s="52"/>
      <c r="T16" s="14"/>
    </row>
    <row r="17" spans="1:20" ht="12.75">
      <c r="A17" s="12" t="s">
        <v>14</v>
      </c>
      <c r="B17" s="13"/>
      <c r="C17" s="39">
        <v>3</v>
      </c>
      <c r="D17" s="38"/>
      <c r="E17" s="37"/>
      <c r="F17" s="36"/>
      <c r="G17" s="35">
        <v>2</v>
      </c>
      <c r="H17" s="45"/>
      <c r="J17" s="12" t="s">
        <v>14</v>
      </c>
      <c r="K17" s="34">
        <v>11</v>
      </c>
      <c r="L17" s="34">
        <v>26</v>
      </c>
      <c r="M17" s="34">
        <v>2</v>
      </c>
      <c r="N17" s="34">
        <v>1189.05</v>
      </c>
      <c r="O17" s="34"/>
      <c r="P17" s="52">
        <v>1470127.0892</v>
      </c>
      <c r="Q17" s="52"/>
      <c r="R17" s="52"/>
      <c r="S17" s="52"/>
      <c r="T17" s="14"/>
    </row>
    <row r="18" spans="1:20" ht="12.75">
      <c r="A18" s="12" t="s">
        <v>2</v>
      </c>
      <c r="B18" s="13"/>
      <c r="C18" s="39">
        <v>10</v>
      </c>
      <c r="D18" s="38">
        <v>1</v>
      </c>
      <c r="E18" s="37">
        <v>2</v>
      </c>
      <c r="F18" s="36"/>
      <c r="G18" s="35">
        <v>2</v>
      </c>
      <c r="H18" s="45"/>
      <c r="J18" s="12" t="s">
        <v>2</v>
      </c>
      <c r="K18" s="34">
        <v>4</v>
      </c>
      <c r="L18" s="34">
        <v>5</v>
      </c>
      <c r="M18" s="34"/>
      <c r="N18" s="34">
        <v>599.12</v>
      </c>
      <c r="O18" s="34"/>
      <c r="P18" s="52">
        <v>133019.293</v>
      </c>
      <c r="Q18" s="52"/>
      <c r="R18" s="52"/>
      <c r="S18" s="52"/>
      <c r="T18" s="14"/>
    </row>
    <row r="19" spans="1:20" ht="12.75">
      <c r="A19" s="12" t="s">
        <v>55</v>
      </c>
      <c r="B19" s="13"/>
      <c r="C19" s="39"/>
      <c r="D19" s="38"/>
      <c r="E19" s="37"/>
      <c r="F19" s="36"/>
      <c r="G19" s="35"/>
      <c r="H19" s="45"/>
      <c r="J19" s="12" t="s">
        <v>55</v>
      </c>
      <c r="K19" s="34"/>
      <c r="L19" s="34"/>
      <c r="M19" s="34"/>
      <c r="N19" s="34"/>
      <c r="O19" s="34"/>
      <c r="P19" s="52"/>
      <c r="Q19" s="52"/>
      <c r="R19" s="52"/>
      <c r="S19" s="52"/>
      <c r="T19" s="14"/>
    </row>
    <row r="20" spans="1:20" ht="12.75">
      <c r="A20" s="12" t="s">
        <v>15</v>
      </c>
      <c r="B20" s="13"/>
      <c r="C20" s="39"/>
      <c r="D20" s="38"/>
      <c r="E20" s="37"/>
      <c r="F20" s="36"/>
      <c r="G20" s="35"/>
      <c r="H20" s="45"/>
      <c r="J20" s="12" t="s">
        <v>15</v>
      </c>
      <c r="K20" s="34"/>
      <c r="L20" s="34"/>
      <c r="M20" s="34"/>
      <c r="N20" s="34"/>
      <c r="O20" s="34"/>
      <c r="P20" s="52"/>
      <c r="Q20" s="52"/>
      <c r="R20" s="52"/>
      <c r="S20" s="52"/>
      <c r="T20" s="14"/>
    </row>
    <row r="21" spans="1:20" ht="12.75">
      <c r="A21" s="12" t="s">
        <v>16</v>
      </c>
      <c r="B21" s="13"/>
      <c r="C21" s="39">
        <v>1</v>
      </c>
      <c r="D21" s="38"/>
      <c r="E21" s="37"/>
      <c r="F21" s="36"/>
      <c r="G21" s="35"/>
      <c r="H21" s="45"/>
      <c r="J21" s="12" t="s">
        <v>16</v>
      </c>
      <c r="K21" s="34"/>
      <c r="L21" s="34"/>
      <c r="M21" s="34"/>
      <c r="N21" s="34"/>
      <c r="O21" s="34"/>
      <c r="P21" s="52"/>
      <c r="Q21" s="52"/>
      <c r="R21" s="52"/>
      <c r="S21" s="52"/>
      <c r="T21" s="14"/>
    </row>
    <row r="22" spans="1:20" ht="12.75">
      <c r="A22" s="12" t="s">
        <v>17</v>
      </c>
      <c r="B22" s="13"/>
      <c r="C22" s="39">
        <v>7</v>
      </c>
      <c r="D22" s="38"/>
      <c r="E22" s="37">
        <v>2</v>
      </c>
      <c r="F22" s="36"/>
      <c r="G22" s="35">
        <v>3</v>
      </c>
      <c r="H22" s="45"/>
      <c r="J22" s="12" t="s">
        <v>17</v>
      </c>
      <c r="K22" s="34">
        <v>3</v>
      </c>
      <c r="L22" s="34">
        <v>5</v>
      </c>
      <c r="M22" s="34"/>
      <c r="N22" s="34">
        <v>676.41</v>
      </c>
      <c r="O22" s="34"/>
      <c r="P22" s="52">
        <v>163245.214</v>
      </c>
      <c r="Q22" s="52"/>
      <c r="R22" s="52"/>
      <c r="S22" s="52"/>
      <c r="T22" s="14"/>
    </row>
    <row r="23" spans="1:20" ht="12.75">
      <c r="A23" s="12" t="s">
        <v>18</v>
      </c>
      <c r="B23" s="13"/>
      <c r="C23" s="39">
        <v>3</v>
      </c>
      <c r="D23" s="38"/>
      <c r="E23" s="37">
        <v>2</v>
      </c>
      <c r="F23" s="36"/>
      <c r="G23" s="35">
        <v>1</v>
      </c>
      <c r="H23" s="45"/>
      <c r="J23" s="12" t="s">
        <v>18</v>
      </c>
      <c r="K23" s="34">
        <v>1</v>
      </c>
      <c r="L23" s="34">
        <v>1</v>
      </c>
      <c r="M23" s="34"/>
      <c r="N23" s="34">
        <v>207.34</v>
      </c>
      <c r="O23" s="34"/>
      <c r="P23" s="52">
        <v>48230.6308</v>
      </c>
      <c r="Q23" s="52"/>
      <c r="R23" s="52"/>
      <c r="S23" s="52"/>
      <c r="T23" s="14"/>
    </row>
    <row r="24" spans="1:20" ht="12.75">
      <c r="A24" s="12" t="s">
        <v>19</v>
      </c>
      <c r="B24" s="13"/>
      <c r="C24" s="39">
        <v>3</v>
      </c>
      <c r="D24" s="38"/>
      <c r="E24" s="37">
        <v>1</v>
      </c>
      <c r="F24" s="36"/>
      <c r="G24" s="35"/>
      <c r="H24" s="45"/>
      <c r="J24" s="12" t="s">
        <v>19</v>
      </c>
      <c r="K24" s="34"/>
      <c r="L24" s="34"/>
      <c r="M24" s="34"/>
      <c r="N24" s="34"/>
      <c r="O24" s="34"/>
      <c r="P24" s="52"/>
      <c r="Q24" s="52"/>
      <c r="R24" s="52"/>
      <c r="S24" s="52"/>
      <c r="T24" s="14"/>
    </row>
    <row r="25" spans="1:20" ht="12.75">
      <c r="A25" s="12" t="s">
        <v>20</v>
      </c>
      <c r="B25" s="13"/>
      <c r="C25" s="39"/>
      <c r="D25" s="38"/>
      <c r="E25" s="37"/>
      <c r="F25" s="36"/>
      <c r="G25" s="35"/>
      <c r="H25" s="45"/>
      <c r="J25" s="12" t="s">
        <v>20</v>
      </c>
      <c r="K25" s="34"/>
      <c r="L25" s="34"/>
      <c r="M25" s="34"/>
      <c r="N25" s="34"/>
      <c r="O25" s="34"/>
      <c r="P25" s="52"/>
      <c r="Q25" s="52"/>
      <c r="R25" s="52"/>
      <c r="S25" s="52"/>
      <c r="T25" s="14"/>
    </row>
    <row r="26" spans="1:20" ht="12.75">
      <c r="A26" s="12" t="s">
        <v>21</v>
      </c>
      <c r="B26" s="13"/>
      <c r="C26" s="39">
        <v>7</v>
      </c>
      <c r="D26" s="38"/>
      <c r="E26" s="37"/>
      <c r="F26" s="36"/>
      <c r="G26" s="35">
        <v>1</v>
      </c>
      <c r="H26" s="45"/>
      <c r="J26" s="12" t="s">
        <v>21</v>
      </c>
      <c r="K26" s="34">
        <v>3</v>
      </c>
      <c r="L26" s="34">
        <v>3</v>
      </c>
      <c r="M26" s="34"/>
      <c r="N26" s="34">
        <v>517</v>
      </c>
      <c r="O26" s="34"/>
      <c r="P26" s="52">
        <v>128890.333</v>
      </c>
      <c r="Q26" s="52"/>
      <c r="R26" s="52"/>
      <c r="S26" s="52"/>
      <c r="T26" s="14"/>
    </row>
    <row r="27" spans="1:20" ht="12.75">
      <c r="A27" s="12" t="s">
        <v>22</v>
      </c>
      <c r="B27" s="13"/>
      <c r="C27" s="39">
        <v>1</v>
      </c>
      <c r="D27" s="38"/>
      <c r="E27" s="37"/>
      <c r="F27" s="36"/>
      <c r="G27" s="35">
        <v>1</v>
      </c>
      <c r="H27" s="45"/>
      <c r="J27" s="12" t="s">
        <v>22</v>
      </c>
      <c r="K27" s="34">
        <v>1</v>
      </c>
      <c r="L27" s="34">
        <v>1</v>
      </c>
      <c r="M27" s="34"/>
      <c r="N27" s="34">
        <v>609.61</v>
      </c>
      <c r="O27" s="34"/>
      <c r="P27" s="52">
        <v>261786.7186</v>
      </c>
      <c r="Q27" s="52"/>
      <c r="R27" s="52"/>
      <c r="S27" s="52"/>
      <c r="T27" s="14"/>
    </row>
    <row r="28" spans="1:20" ht="12.75">
      <c r="A28" s="12" t="s">
        <v>3</v>
      </c>
      <c r="B28" s="13"/>
      <c r="C28" s="39">
        <v>7</v>
      </c>
      <c r="D28" s="38"/>
      <c r="E28" s="37"/>
      <c r="F28" s="36"/>
      <c r="G28" s="35">
        <v>4</v>
      </c>
      <c r="H28" s="45"/>
      <c r="J28" s="12" t="s">
        <v>3</v>
      </c>
      <c r="K28" s="34">
        <v>16</v>
      </c>
      <c r="L28" s="34">
        <v>10</v>
      </c>
      <c r="M28" s="34">
        <v>5</v>
      </c>
      <c r="N28" s="34">
        <v>2193.94</v>
      </c>
      <c r="O28" s="34"/>
      <c r="P28" s="52">
        <v>433022.287</v>
      </c>
      <c r="Q28" s="52"/>
      <c r="R28" s="52"/>
      <c r="S28" s="52"/>
      <c r="T28" s="14"/>
    </row>
    <row r="29" spans="1:20" ht="12.75">
      <c r="A29" s="12" t="s">
        <v>4</v>
      </c>
      <c r="B29" s="13"/>
      <c r="C29" s="39">
        <v>10</v>
      </c>
      <c r="D29" s="38"/>
      <c r="E29" s="37"/>
      <c r="F29" s="36">
        <v>3</v>
      </c>
      <c r="G29" s="35"/>
      <c r="H29" s="45"/>
      <c r="J29" s="12" t="s">
        <v>4</v>
      </c>
      <c r="K29" s="34"/>
      <c r="L29" s="34"/>
      <c r="M29" s="34"/>
      <c r="N29" s="34"/>
      <c r="O29" s="34"/>
      <c r="P29" s="52"/>
      <c r="Q29" s="52"/>
      <c r="R29" s="52"/>
      <c r="S29" s="52"/>
      <c r="T29" s="14"/>
    </row>
    <row r="30" spans="1:20" ht="12.75">
      <c r="A30" s="12" t="s">
        <v>56</v>
      </c>
      <c r="B30" s="13"/>
      <c r="C30" s="39">
        <v>3</v>
      </c>
      <c r="D30" s="38"/>
      <c r="E30" s="37"/>
      <c r="F30" s="36"/>
      <c r="G30" s="35">
        <v>1</v>
      </c>
      <c r="H30" s="45"/>
      <c r="J30" s="12" t="s">
        <v>56</v>
      </c>
      <c r="K30" s="34">
        <v>2</v>
      </c>
      <c r="L30" s="34">
        <v>4</v>
      </c>
      <c r="M30" s="34"/>
      <c r="N30" s="34">
        <v>1058.12</v>
      </c>
      <c r="O30" s="34"/>
      <c r="P30" s="52">
        <v>269415.003</v>
      </c>
      <c r="Q30" s="52"/>
      <c r="R30" s="52"/>
      <c r="S30" s="52"/>
      <c r="T30" s="14"/>
    </row>
    <row r="31" spans="1:20" ht="12.75">
      <c r="A31" s="12" t="s">
        <v>57</v>
      </c>
      <c r="B31" s="13"/>
      <c r="C31" s="39"/>
      <c r="D31" s="38"/>
      <c r="E31" s="37"/>
      <c r="F31" s="36"/>
      <c r="G31" s="35"/>
      <c r="H31" s="45"/>
      <c r="J31" s="12" t="s">
        <v>57</v>
      </c>
      <c r="K31" s="34"/>
      <c r="L31" s="34"/>
      <c r="M31" s="34"/>
      <c r="N31" s="34"/>
      <c r="O31" s="34"/>
      <c r="P31" s="52"/>
      <c r="Q31" s="52"/>
      <c r="R31" s="52"/>
      <c r="S31" s="52"/>
      <c r="T31" s="14"/>
    </row>
    <row r="32" spans="1:20" ht="12.75">
      <c r="A32" s="12" t="s">
        <v>23</v>
      </c>
      <c r="B32" s="13"/>
      <c r="C32" s="39"/>
      <c r="D32" s="38"/>
      <c r="E32" s="37"/>
      <c r="F32" s="36"/>
      <c r="G32" s="35"/>
      <c r="H32" s="45"/>
      <c r="J32" s="12" t="s">
        <v>23</v>
      </c>
      <c r="K32" s="34"/>
      <c r="L32" s="34"/>
      <c r="M32" s="34"/>
      <c r="N32" s="34"/>
      <c r="O32" s="34"/>
      <c r="P32" s="52"/>
      <c r="Q32" s="52"/>
      <c r="R32" s="52"/>
      <c r="S32" s="52"/>
      <c r="T32" s="14"/>
    </row>
    <row r="33" spans="1:20" ht="12.75">
      <c r="A33" s="12" t="s">
        <v>36</v>
      </c>
      <c r="B33" s="13"/>
      <c r="C33" s="39">
        <v>1</v>
      </c>
      <c r="D33" s="38"/>
      <c r="E33" s="37"/>
      <c r="F33" s="36"/>
      <c r="G33" s="35"/>
      <c r="H33" s="45"/>
      <c r="J33" s="12" t="s">
        <v>36</v>
      </c>
      <c r="K33" s="34"/>
      <c r="L33" s="34"/>
      <c r="M33" s="34"/>
      <c r="N33" s="34"/>
      <c r="O33" s="34"/>
      <c r="P33" s="52"/>
      <c r="Q33" s="52"/>
      <c r="R33" s="52"/>
      <c r="S33" s="52"/>
      <c r="T33" s="14"/>
    </row>
    <row r="34" spans="1:20" ht="12.75">
      <c r="A34" s="12" t="s">
        <v>24</v>
      </c>
      <c r="B34" s="13"/>
      <c r="C34" s="39"/>
      <c r="D34" s="38"/>
      <c r="E34" s="37"/>
      <c r="F34" s="36"/>
      <c r="G34" s="35"/>
      <c r="H34" s="45"/>
      <c r="J34" s="12" t="s">
        <v>24</v>
      </c>
      <c r="K34" s="34"/>
      <c r="L34" s="34"/>
      <c r="M34" s="34"/>
      <c r="N34" s="34"/>
      <c r="O34" s="34"/>
      <c r="P34" s="52"/>
      <c r="Q34" s="52"/>
      <c r="R34" s="52"/>
      <c r="S34" s="52"/>
      <c r="T34" s="14"/>
    </row>
    <row r="35" spans="1:20" ht="12.75">
      <c r="A35" s="12" t="s">
        <v>58</v>
      </c>
      <c r="B35" s="13"/>
      <c r="C35" s="39"/>
      <c r="D35" s="38"/>
      <c r="E35" s="37"/>
      <c r="F35" s="36"/>
      <c r="G35" s="35"/>
      <c r="H35" s="45"/>
      <c r="J35" s="12" t="s">
        <v>58</v>
      </c>
      <c r="K35" s="34"/>
      <c r="L35" s="34"/>
      <c r="M35" s="34"/>
      <c r="N35" s="34"/>
      <c r="O35" s="34"/>
      <c r="P35" s="52"/>
      <c r="Q35" s="52"/>
      <c r="R35" s="52"/>
      <c r="S35" s="52"/>
      <c r="T35" s="14"/>
    </row>
    <row r="36" spans="1:20" ht="12.75">
      <c r="A36" s="12" t="s">
        <v>25</v>
      </c>
      <c r="B36" s="13"/>
      <c r="C36" s="39">
        <v>5</v>
      </c>
      <c r="D36" s="38"/>
      <c r="E36" s="37"/>
      <c r="F36" s="36"/>
      <c r="G36" s="35"/>
      <c r="H36" s="45"/>
      <c r="J36" s="12" t="s">
        <v>25</v>
      </c>
      <c r="K36" s="34"/>
      <c r="L36" s="34"/>
      <c r="M36" s="34"/>
      <c r="N36" s="34"/>
      <c r="O36" s="34"/>
      <c r="P36" s="52"/>
      <c r="Q36" s="52"/>
      <c r="R36" s="52"/>
      <c r="S36" s="52"/>
      <c r="T36" s="14"/>
    </row>
    <row r="37" spans="1:20" ht="12.75">
      <c r="A37" s="12" t="s">
        <v>59</v>
      </c>
      <c r="B37" s="13"/>
      <c r="C37" s="39"/>
      <c r="D37" s="38"/>
      <c r="E37" s="37"/>
      <c r="F37" s="36"/>
      <c r="G37" s="35"/>
      <c r="H37" s="45"/>
      <c r="J37" s="12" t="s">
        <v>59</v>
      </c>
      <c r="K37" s="34"/>
      <c r="L37" s="34"/>
      <c r="M37" s="34"/>
      <c r="N37" s="34"/>
      <c r="O37" s="34"/>
      <c r="P37" s="52"/>
      <c r="Q37" s="52"/>
      <c r="R37" s="52"/>
      <c r="S37" s="52"/>
      <c r="T37" s="14"/>
    </row>
    <row r="38" spans="1:20" ht="12.75">
      <c r="A38" s="12" t="s">
        <v>26</v>
      </c>
      <c r="B38" s="13"/>
      <c r="C38" s="39">
        <v>1</v>
      </c>
      <c r="D38" s="38"/>
      <c r="E38" s="37"/>
      <c r="F38" s="36"/>
      <c r="G38" s="35">
        <v>1</v>
      </c>
      <c r="H38" s="45">
        <v>1</v>
      </c>
      <c r="J38" s="12" t="s">
        <v>26</v>
      </c>
      <c r="K38" s="34">
        <v>5</v>
      </c>
      <c r="L38" s="34">
        <v>1</v>
      </c>
      <c r="M38" s="34">
        <v>2</v>
      </c>
      <c r="N38" s="34">
        <v>300.62</v>
      </c>
      <c r="O38" s="34">
        <v>300.62</v>
      </c>
      <c r="P38" s="52">
        <v>99066.242</v>
      </c>
      <c r="Q38" s="52">
        <v>99066</v>
      </c>
      <c r="R38" s="52">
        <v>77295</v>
      </c>
      <c r="S38" s="52"/>
      <c r="T38" s="14"/>
    </row>
    <row r="39" spans="1:20" ht="12.75">
      <c r="A39" s="12" t="s">
        <v>5</v>
      </c>
      <c r="B39" s="13"/>
      <c r="C39" s="39">
        <v>11</v>
      </c>
      <c r="D39" s="38">
        <v>2</v>
      </c>
      <c r="E39" s="37"/>
      <c r="F39" s="36"/>
      <c r="G39" s="35">
        <v>2</v>
      </c>
      <c r="H39" s="45">
        <v>1</v>
      </c>
      <c r="J39" s="12" t="s">
        <v>5</v>
      </c>
      <c r="K39" s="34">
        <v>1</v>
      </c>
      <c r="L39" s="34">
        <v>1</v>
      </c>
      <c r="M39" s="34">
        <v>1</v>
      </c>
      <c r="N39" s="34">
        <v>608.83</v>
      </c>
      <c r="O39" s="34">
        <v>366.83</v>
      </c>
      <c r="P39" s="52">
        <v>154147.07</v>
      </c>
      <c r="Q39" s="52">
        <v>121510</v>
      </c>
      <c r="R39" s="52">
        <v>97208</v>
      </c>
      <c r="S39" s="52"/>
      <c r="T39" s="14"/>
    </row>
    <row r="40" spans="1:20" ht="12.75">
      <c r="A40" s="12" t="s">
        <v>60</v>
      </c>
      <c r="B40" s="13"/>
      <c r="C40" s="39"/>
      <c r="D40" s="38"/>
      <c r="E40" s="37"/>
      <c r="F40" s="36"/>
      <c r="G40" s="35"/>
      <c r="H40" s="45"/>
      <c r="J40" s="12" t="s">
        <v>60</v>
      </c>
      <c r="K40" s="34"/>
      <c r="L40" s="34"/>
      <c r="M40" s="34"/>
      <c r="N40" s="34"/>
      <c r="O40" s="34"/>
      <c r="P40" s="52"/>
      <c r="Q40" s="52"/>
      <c r="R40" s="52"/>
      <c r="S40" s="52"/>
      <c r="T40" s="14"/>
    </row>
    <row r="41" spans="1:20" ht="12.75">
      <c r="A41" s="12" t="s">
        <v>37</v>
      </c>
      <c r="B41" s="13"/>
      <c r="C41" s="39"/>
      <c r="D41" s="38"/>
      <c r="E41" s="37"/>
      <c r="F41" s="36"/>
      <c r="G41" s="35"/>
      <c r="H41" s="45"/>
      <c r="J41" s="12" t="s">
        <v>37</v>
      </c>
      <c r="K41" s="34"/>
      <c r="L41" s="34"/>
      <c r="M41" s="34"/>
      <c r="N41" s="34"/>
      <c r="O41" s="34"/>
      <c r="P41" s="52"/>
      <c r="Q41" s="52"/>
      <c r="R41" s="52"/>
      <c r="S41" s="52"/>
      <c r="T41" s="14"/>
    </row>
    <row r="42" spans="1:20" ht="12.75">
      <c r="A42" s="12" t="s">
        <v>27</v>
      </c>
      <c r="B42" s="13"/>
      <c r="C42" s="39"/>
      <c r="D42" s="38"/>
      <c r="E42" s="37"/>
      <c r="F42" s="36"/>
      <c r="G42" s="35"/>
      <c r="H42" s="45"/>
      <c r="J42" s="12" t="s">
        <v>27</v>
      </c>
      <c r="K42" s="34"/>
      <c r="L42" s="34"/>
      <c r="M42" s="34"/>
      <c r="N42" s="34"/>
      <c r="O42" s="34"/>
      <c r="P42" s="52"/>
      <c r="Q42" s="52"/>
      <c r="R42" s="52"/>
      <c r="S42" s="52"/>
      <c r="T42" s="14"/>
    </row>
    <row r="43" spans="1:20" ht="12.75">
      <c r="A43" s="12" t="s">
        <v>61</v>
      </c>
      <c r="B43" s="13"/>
      <c r="C43" s="39"/>
      <c r="D43" s="38"/>
      <c r="E43" s="37"/>
      <c r="F43" s="36"/>
      <c r="G43" s="35"/>
      <c r="H43" s="45"/>
      <c r="J43" s="12" t="s">
        <v>61</v>
      </c>
      <c r="K43" s="34"/>
      <c r="L43" s="34"/>
      <c r="M43" s="34"/>
      <c r="N43" s="34"/>
      <c r="O43" s="34"/>
      <c r="P43" s="52"/>
      <c r="Q43" s="52"/>
      <c r="R43" s="52"/>
      <c r="S43" s="52"/>
      <c r="T43" s="14"/>
    </row>
    <row r="44" spans="1:20" ht="12.75">
      <c r="A44" s="12" t="s">
        <v>6</v>
      </c>
      <c r="B44" s="13"/>
      <c r="C44" s="39">
        <v>14</v>
      </c>
      <c r="D44" s="38"/>
      <c r="E44" s="37">
        <v>1</v>
      </c>
      <c r="F44" s="36"/>
      <c r="G44" s="35">
        <v>4</v>
      </c>
      <c r="H44" s="45"/>
      <c r="J44" s="12" t="s">
        <v>6</v>
      </c>
      <c r="K44" s="34">
        <v>17</v>
      </c>
      <c r="L44" s="34">
        <v>40</v>
      </c>
      <c r="M44" s="34">
        <v>3</v>
      </c>
      <c r="N44" s="34">
        <v>2559.39</v>
      </c>
      <c r="O44" s="34"/>
      <c r="P44" s="52">
        <v>790014.4417</v>
      </c>
      <c r="Q44" s="52"/>
      <c r="R44" s="52"/>
      <c r="S44" s="52"/>
      <c r="T44" s="14"/>
    </row>
    <row r="45" spans="1:20" ht="12.75">
      <c r="A45" s="12" t="s">
        <v>28</v>
      </c>
      <c r="B45" s="13"/>
      <c r="C45" s="39">
        <v>2</v>
      </c>
      <c r="D45" s="38"/>
      <c r="E45" s="37"/>
      <c r="F45" s="36"/>
      <c r="G45" s="35"/>
      <c r="H45" s="45"/>
      <c r="J45" s="12" t="s">
        <v>28</v>
      </c>
      <c r="K45" s="34"/>
      <c r="L45" s="34"/>
      <c r="M45" s="34"/>
      <c r="N45" s="34"/>
      <c r="O45" s="34"/>
      <c r="P45" s="52"/>
      <c r="Q45" s="52"/>
      <c r="R45" s="52"/>
      <c r="S45" s="52"/>
      <c r="T45" s="14"/>
    </row>
    <row r="46" spans="1:20" ht="12.75">
      <c r="A46" s="12" t="s">
        <v>38</v>
      </c>
      <c r="B46" s="13"/>
      <c r="C46" s="39">
        <v>2</v>
      </c>
      <c r="D46" s="38"/>
      <c r="E46" s="37"/>
      <c r="F46" s="36"/>
      <c r="G46" s="35"/>
      <c r="H46" s="45"/>
      <c r="J46" s="12" t="s">
        <v>38</v>
      </c>
      <c r="K46" s="34"/>
      <c r="L46" s="34"/>
      <c r="M46" s="34"/>
      <c r="N46" s="34"/>
      <c r="O46" s="34"/>
      <c r="P46" s="52"/>
      <c r="Q46" s="52"/>
      <c r="R46" s="52"/>
      <c r="S46" s="52"/>
      <c r="T46" s="14"/>
    </row>
    <row r="47" spans="1:20" ht="12.75">
      <c r="A47" s="12" t="s">
        <v>29</v>
      </c>
      <c r="B47" s="13"/>
      <c r="C47" s="39"/>
      <c r="D47" s="38"/>
      <c r="E47" s="37"/>
      <c r="F47" s="36"/>
      <c r="G47" s="35"/>
      <c r="H47" s="45"/>
      <c r="J47" s="12" t="s">
        <v>29</v>
      </c>
      <c r="K47" s="34"/>
      <c r="L47" s="34"/>
      <c r="M47" s="34"/>
      <c r="N47" s="34"/>
      <c r="O47" s="34"/>
      <c r="P47" s="52"/>
      <c r="Q47" s="52"/>
      <c r="R47" s="52"/>
      <c r="S47" s="52"/>
      <c r="T47" s="14"/>
    </row>
    <row r="48" spans="1:20" ht="12.75">
      <c r="A48" s="12" t="s">
        <v>62</v>
      </c>
      <c r="B48" s="13"/>
      <c r="C48" s="39"/>
      <c r="D48" s="38"/>
      <c r="E48" s="37"/>
      <c r="F48" s="36"/>
      <c r="G48" s="35"/>
      <c r="H48" s="45"/>
      <c r="J48" s="12" t="s">
        <v>62</v>
      </c>
      <c r="K48" s="34"/>
      <c r="L48" s="34"/>
      <c r="M48" s="34"/>
      <c r="N48" s="34"/>
      <c r="O48" s="34"/>
      <c r="P48" s="52"/>
      <c r="Q48" s="52"/>
      <c r="R48" s="52"/>
      <c r="S48" s="52"/>
      <c r="T48" s="14"/>
    </row>
    <row r="49" spans="1:20" ht="12.75">
      <c r="A49" s="12" t="s">
        <v>42</v>
      </c>
      <c r="B49" s="13"/>
      <c r="C49" s="39">
        <v>3</v>
      </c>
      <c r="D49" s="38"/>
      <c r="E49" s="37"/>
      <c r="F49" s="36"/>
      <c r="G49" s="35">
        <v>1</v>
      </c>
      <c r="H49" s="45">
        <v>1</v>
      </c>
      <c r="J49" s="12" t="s">
        <v>42</v>
      </c>
      <c r="K49" s="34">
        <v>38</v>
      </c>
      <c r="L49" s="34">
        <v>59</v>
      </c>
      <c r="M49" s="34"/>
      <c r="N49" s="34">
        <v>3769.05</v>
      </c>
      <c r="O49" s="34">
        <v>3769.05</v>
      </c>
      <c r="P49" s="52">
        <v>821784.238</v>
      </c>
      <c r="Q49" s="52">
        <v>821784</v>
      </c>
      <c r="R49" s="52">
        <v>770899</v>
      </c>
      <c r="S49" s="52"/>
      <c r="T49" s="14"/>
    </row>
    <row r="50" spans="1:20" ht="12.75">
      <c r="A50" s="12" t="s">
        <v>63</v>
      </c>
      <c r="B50" s="13"/>
      <c r="C50" s="39"/>
      <c r="D50" s="38"/>
      <c r="E50" s="37"/>
      <c r="F50" s="36"/>
      <c r="G50" s="35"/>
      <c r="H50" s="45"/>
      <c r="J50" s="12" t="s">
        <v>63</v>
      </c>
      <c r="K50" s="34"/>
      <c r="L50" s="34"/>
      <c r="M50" s="34"/>
      <c r="N50" s="34"/>
      <c r="O50" s="34"/>
      <c r="P50" s="52"/>
      <c r="Q50" s="52"/>
      <c r="R50" s="52"/>
      <c r="S50" s="52"/>
      <c r="T50" s="14"/>
    </row>
    <row r="51" spans="1:20" ht="12.75">
      <c r="A51" s="12" t="s">
        <v>30</v>
      </c>
      <c r="B51" s="13"/>
      <c r="C51" s="39">
        <v>2</v>
      </c>
      <c r="D51" s="38"/>
      <c r="E51" s="37"/>
      <c r="F51" s="36"/>
      <c r="G51" s="35"/>
      <c r="H51" s="45"/>
      <c r="J51" s="12" t="s">
        <v>30</v>
      </c>
      <c r="K51" s="34"/>
      <c r="L51" s="34"/>
      <c r="M51" s="34"/>
      <c r="N51" s="34"/>
      <c r="O51" s="34"/>
      <c r="P51" s="52"/>
      <c r="Q51" s="52"/>
      <c r="R51" s="52"/>
      <c r="S51" s="52"/>
      <c r="T51" s="14"/>
    </row>
    <row r="52" spans="1:20" ht="12.75">
      <c r="A52" s="12" t="s">
        <v>64</v>
      </c>
      <c r="B52" s="13"/>
      <c r="C52" s="39"/>
      <c r="D52" s="38"/>
      <c r="E52" s="37"/>
      <c r="F52" s="36"/>
      <c r="G52" s="35"/>
      <c r="H52" s="45"/>
      <c r="J52" s="12" t="s">
        <v>64</v>
      </c>
      <c r="K52" s="34"/>
      <c r="L52" s="34"/>
      <c r="M52" s="34"/>
      <c r="N52" s="34"/>
      <c r="O52" s="34"/>
      <c r="P52" s="52"/>
      <c r="Q52" s="52"/>
      <c r="R52" s="52"/>
      <c r="S52" s="52"/>
      <c r="T52" s="14"/>
    </row>
    <row r="53" spans="1:20" ht="12.75">
      <c r="A53" s="12" t="s">
        <v>7</v>
      </c>
      <c r="B53" s="13"/>
      <c r="C53" s="39">
        <v>15</v>
      </c>
      <c r="D53" s="38">
        <v>2</v>
      </c>
      <c r="E53" s="37"/>
      <c r="F53" s="36"/>
      <c r="G53" s="35">
        <v>15</v>
      </c>
      <c r="H53" s="45">
        <v>1</v>
      </c>
      <c r="J53" s="12" t="s">
        <v>7</v>
      </c>
      <c r="K53" s="34">
        <v>28</v>
      </c>
      <c r="L53" s="34">
        <v>51</v>
      </c>
      <c r="M53" s="34">
        <v>5</v>
      </c>
      <c r="N53" s="34">
        <v>6853.19</v>
      </c>
      <c r="O53" s="34">
        <v>671.55</v>
      </c>
      <c r="P53" s="52">
        <v>2417992.7651</v>
      </c>
      <c r="Q53" s="52">
        <v>253943</v>
      </c>
      <c r="R53" s="52">
        <v>138673</v>
      </c>
      <c r="S53" s="52"/>
      <c r="T53" s="14"/>
    </row>
    <row r="54" spans="1:20" ht="12.75">
      <c r="A54" s="12" t="s">
        <v>65</v>
      </c>
      <c r="B54" s="13"/>
      <c r="C54" s="39"/>
      <c r="D54" s="38"/>
      <c r="E54" s="37"/>
      <c r="F54" s="36"/>
      <c r="G54" s="35"/>
      <c r="H54" s="45"/>
      <c r="J54" s="12" t="s">
        <v>65</v>
      </c>
      <c r="K54" s="34"/>
      <c r="L54" s="34"/>
      <c r="M54" s="34"/>
      <c r="N54" s="34"/>
      <c r="O54" s="34"/>
      <c r="P54" s="52"/>
      <c r="Q54" s="52"/>
      <c r="R54" s="52"/>
      <c r="S54" s="52"/>
      <c r="T54" s="14"/>
    </row>
    <row r="55" spans="1:20" ht="12.75">
      <c r="A55" s="12" t="s">
        <v>39</v>
      </c>
      <c r="B55" s="13"/>
      <c r="C55" s="39">
        <v>1</v>
      </c>
      <c r="D55" s="38"/>
      <c r="E55" s="37"/>
      <c r="F55" s="36"/>
      <c r="G55" s="35"/>
      <c r="H55" s="45"/>
      <c r="J55" s="12" t="s">
        <v>39</v>
      </c>
      <c r="K55" s="34"/>
      <c r="L55" s="34"/>
      <c r="M55" s="34"/>
      <c r="N55" s="34"/>
      <c r="O55" s="34"/>
      <c r="P55" s="52"/>
      <c r="Q55" s="52"/>
      <c r="R55" s="52"/>
      <c r="S55" s="52"/>
      <c r="T55" s="14"/>
    </row>
    <row r="56" spans="1:20" ht="12.75">
      <c r="A56" s="12" t="s">
        <v>44</v>
      </c>
      <c r="B56" s="13"/>
      <c r="C56" s="39"/>
      <c r="D56" s="38"/>
      <c r="E56" s="37"/>
      <c r="F56" s="36"/>
      <c r="G56" s="35"/>
      <c r="H56" s="45"/>
      <c r="J56" s="12" t="s">
        <v>44</v>
      </c>
      <c r="K56" s="34"/>
      <c r="L56" s="34"/>
      <c r="M56" s="34"/>
      <c r="N56" s="34"/>
      <c r="O56" s="34"/>
      <c r="P56" s="52"/>
      <c r="Q56" s="52"/>
      <c r="R56" s="52"/>
      <c r="S56" s="52"/>
      <c r="T56" s="14"/>
    </row>
    <row r="57" spans="1:20" ht="12.75">
      <c r="A57" s="12" t="s">
        <v>40</v>
      </c>
      <c r="B57" s="13"/>
      <c r="C57" s="39"/>
      <c r="D57" s="38"/>
      <c r="E57" s="37"/>
      <c r="F57" s="36"/>
      <c r="G57" s="35"/>
      <c r="H57" s="45"/>
      <c r="J57" s="12" t="s">
        <v>40</v>
      </c>
      <c r="K57" s="34"/>
      <c r="L57" s="34"/>
      <c r="M57" s="34"/>
      <c r="N57" s="34"/>
      <c r="O57" s="34"/>
      <c r="P57" s="52"/>
      <c r="Q57" s="52"/>
      <c r="R57" s="52"/>
      <c r="S57" s="52"/>
      <c r="T57" s="14"/>
    </row>
    <row r="58" spans="1:20" ht="12.75">
      <c r="A58" s="12" t="s">
        <v>31</v>
      </c>
      <c r="B58" s="13"/>
      <c r="C58" s="39">
        <v>2</v>
      </c>
      <c r="D58" s="38"/>
      <c r="E58" s="37"/>
      <c r="F58" s="36"/>
      <c r="G58" s="35">
        <v>1</v>
      </c>
      <c r="H58" s="45"/>
      <c r="J58" s="12" t="s">
        <v>31</v>
      </c>
      <c r="K58" s="34">
        <v>1</v>
      </c>
      <c r="L58" s="34">
        <v>3</v>
      </c>
      <c r="M58" s="34"/>
      <c r="N58" s="34">
        <v>522.46</v>
      </c>
      <c r="O58" s="34"/>
      <c r="P58" s="52">
        <v>52980.1382</v>
      </c>
      <c r="Q58" s="52"/>
      <c r="R58" s="52"/>
      <c r="S58" s="52"/>
      <c r="T58" s="14"/>
    </row>
    <row r="59" spans="1:20" ht="12.75">
      <c r="A59" s="12" t="s">
        <v>8</v>
      </c>
      <c r="B59" s="13"/>
      <c r="C59" s="39">
        <v>3</v>
      </c>
      <c r="D59" s="38"/>
      <c r="E59" s="37"/>
      <c r="F59" s="36"/>
      <c r="G59" s="35">
        <v>1</v>
      </c>
      <c r="H59" s="45"/>
      <c r="J59" s="12" t="s">
        <v>8</v>
      </c>
      <c r="K59" s="34">
        <v>1</v>
      </c>
      <c r="L59" s="34">
        <v>1</v>
      </c>
      <c r="M59" s="34"/>
      <c r="N59" s="34">
        <v>303.39</v>
      </c>
      <c r="O59" s="34"/>
      <c r="P59" s="52">
        <v>87797.0819</v>
      </c>
      <c r="Q59" s="52"/>
      <c r="R59" s="52"/>
      <c r="S59" s="52"/>
      <c r="T59" s="14"/>
    </row>
    <row r="60" spans="1:20" ht="12.75">
      <c r="A60" s="12" t="s">
        <v>66</v>
      </c>
      <c r="B60" s="13"/>
      <c r="C60" s="39"/>
      <c r="D60" s="38"/>
      <c r="E60" s="37"/>
      <c r="F60" s="36"/>
      <c r="G60" s="35"/>
      <c r="H60" s="45"/>
      <c r="J60" s="12" t="s">
        <v>66</v>
      </c>
      <c r="K60" s="34"/>
      <c r="L60" s="34"/>
      <c r="M60" s="34"/>
      <c r="N60" s="34"/>
      <c r="O60" s="34"/>
      <c r="P60" s="52"/>
      <c r="Q60" s="52"/>
      <c r="R60" s="52"/>
      <c r="S60" s="52"/>
      <c r="T60" s="14"/>
    </row>
    <row r="61" spans="1:20" ht="12.75">
      <c r="A61" s="12" t="s">
        <v>41</v>
      </c>
      <c r="B61" s="13"/>
      <c r="C61" s="39"/>
      <c r="D61" s="38"/>
      <c r="E61" s="37"/>
      <c r="F61" s="36"/>
      <c r="G61" s="35"/>
      <c r="H61" s="45"/>
      <c r="J61" s="12" t="s">
        <v>41</v>
      </c>
      <c r="K61" s="34"/>
      <c r="L61" s="34"/>
      <c r="M61" s="34"/>
      <c r="N61" s="34"/>
      <c r="O61" s="34"/>
      <c r="P61" s="52"/>
      <c r="Q61" s="52"/>
      <c r="R61" s="52"/>
      <c r="S61" s="52"/>
      <c r="T61" s="14"/>
    </row>
    <row r="62" spans="1:20" ht="12.75">
      <c r="A62" s="12" t="s">
        <v>9</v>
      </c>
      <c r="B62" s="13"/>
      <c r="C62" s="39"/>
      <c r="D62" s="38"/>
      <c r="E62" s="37"/>
      <c r="F62" s="36"/>
      <c r="G62" s="35"/>
      <c r="H62" s="45"/>
      <c r="J62" s="12" t="s">
        <v>9</v>
      </c>
      <c r="K62" s="34"/>
      <c r="L62" s="34"/>
      <c r="M62" s="34"/>
      <c r="N62" s="34"/>
      <c r="O62" s="34"/>
      <c r="P62" s="52"/>
      <c r="Q62" s="52"/>
      <c r="R62" s="52"/>
      <c r="S62" s="52"/>
      <c r="T62" s="14"/>
    </row>
    <row r="63" spans="1:19" ht="12.75">
      <c r="A63" s="12" t="s">
        <v>32</v>
      </c>
      <c r="B63" s="13"/>
      <c r="C63" s="39">
        <v>2</v>
      </c>
      <c r="D63" s="38">
        <v>1</v>
      </c>
      <c r="E63" s="37">
        <v>2</v>
      </c>
      <c r="F63" s="36"/>
      <c r="G63" s="35"/>
      <c r="H63" s="45"/>
      <c r="J63" s="12" t="s">
        <v>32</v>
      </c>
      <c r="K63" s="34"/>
      <c r="L63" s="34"/>
      <c r="M63" s="34"/>
      <c r="N63" s="34"/>
      <c r="O63" s="34"/>
      <c r="P63" s="52"/>
      <c r="Q63" s="52"/>
      <c r="R63" s="52"/>
      <c r="S63" s="52"/>
    </row>
    <row r="64" spans="1:19" ht="12.75">
      <c r="A64" s="12"/>
      <c r="B64" s="13"/>
      <c r="C64" s="38"/>
      <c r="D64" s="38"/>
      <c r="E64" s="38"/>
      <c r="F64" s="38"/>
      <c r="G64" s="38"/>
      <c r="H64" s="44"/>
      <c r="J64" s="12"/>
      <c r="K64" s="40"/>
      <c r="L64" s="40"/>
      <c r="M64" s="40"/>
      <c r="N64" s="40"/>
      <c r="O64" s="40"/>
      <c r="P64" s="41"/>
      <c r="Q64" s="41"/>
      <c r="R64" s="42"/>
      <c r="S64" s="42"/>
    </row>
    <row r="65" spans="1:20" ht="12.75">
      <c r="A65" s="1" t="s">
        <v>0</v>
      </c>
      <c r="B65" s="21"/>
      <c r="C65" s="4">
        <f aca="true" t="shared" si="0" ref="C65:H65">SUM(C1:C63)</f>
        <v>127</v>
      </c>
      <c r="D65" s="7">
        <f t="shared" si="0"/>
        <v>7</v>
      </c>
      <c r="E65" s="5">
        <f t="shared" si="0"/>
        <v>10</v>
      </c>
      <c r="F65" s="8">
        <f t="shared" si="0"/>
        <v>3</v>
      </c>
      <c r="G65" s="6">
        <f t="shared" si="0"/>
        <v>41</v>
      </c>
      <c r="H65" s="46">
        <f t="shared" si="0"/>
        <v>4</v>
      </c>
      <c r="J65" s="1" t="s">
        <v>0</v>
      </c>
      <c r="K65" s="17">
        <f>SUM(K3:K63)</f>
        <v>133</v>
      </c>
      <c r="L65" s="17">
        <f>SUM(L3:L63)</f>
        <v>212</v>
      </c>
      <c r="M65" s="17">
        <f aca="true" t="shared" si="1" ref="M65:S65">SUM(M3:M63)</f>
        <v>18</v>
      </c>
      <c r="N65" s="17">
        <f t="shared" si="1"/>
        <v>22163.319999999996</v>
      </c>
      <c r="O65" s="17">
        <f>SUM(O3:O63)</f>
        <v>5108.05</v>
      </c>
      <c r="P65" s="53">
        <f t="shared" si="1"/>
        <v>7528246.4065</v>
      </c>
      <c r="Q65" s="53">
        <f t="shared" si="1"/>
        <v>1296303</v>
      </c>
      <c r="R65" s="53">
        <f t="shared" si="1"/>
        <v>1084075</v>
      </c>
      <c r="S65" s="53">
        <f t="shared" si="1"/>
        <v>0</v>
      </c>
      <c r="T65" s="14"/>
    </row>
    <row r="66" ht="12.75">
      <c r="L66" s="64"/>
    </row>
    <row r="67" spans="1:20" s="11" customFormat="1" ht="39">
      <c r="A67" s="2" t="s">
        <v>84</v>
      </c>
      <c r="B67" s="20"/>
      <c r="C67" s="3" t="s">
        <v>81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85</v>
      </c>
      <c r="J67" s="2" t="s">
        <v>84</v>
      </c>
      <c r="K67" s="3" t="s">
        <v>48</v>
      </c>
      <c r="L67" s="3" t="s">
        <v>120</v>
      </c>
      <c r="M67" s="3" t="s">
        <v>47</v>
      </c>
      <c r="N67" s="3" t="s">
        <v>86</v>
      </c>
      <c r="O67" s="3"/>
      <c r="P67" s="18" t="s">
        <v>87</v>
      </c>
      <c r="Q67" s="9" t="s">
        <v>88</v>
      </c>
      <c r="R67" s="9" t="s">
        <v>45</v>
      </c>
      <c r="S67" s="9" t="s">
        <v>46</v>
      </c>
      <c r="T67" s="10"/>
    </row>
    <row r="68" spans="1:19" ht="12.75">
      <c r="A68" s="47">
        <v>41184</v>
      </c>
      <c r="J68" s="47">
        <v>41184</v>
      </c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>
        <v>41191</v>
      </c>
      <c r="J69" s="47">
        <v>41191</v>
      </c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>
        <v>41198</v>
      </c>
      <c r="J70" s="47">
        <v>41198</v>
      </c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47">
        <v>41205</v>
      </c>
      <c r="J71" s="47">
        <v>41205</v>
      </c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47">
        <v>41213</v>
      </c>
      <c r="J72" s="47">
        <v>41213</v>
      </c>
      <c r="P72" s="48"/>
      <c r="Q72" s="48"/>
      <c r="R72" s="49"/>
      <c r="S72" s="49"/>
    </row>
    <row r="73" spans="1:19" ht="12.75">
      <c r="A73" s="47">
        <v>41215</v>
      </c>
      <c r="J73" s="47">
        <v>41215</v>
      </c>
      <c r="P73" s="48"/>
      <c r="Q73" s="48"/>
      <c r="R73" s="49"/>
      <c r="S73" s="49"/>
    </row>
    <row r="74" spans="1:19" ht="12.75">
      <c r="A74" s="47">
        <v>41222</v>
      </c>
      <c r="J74" s="47">
        <v>41222</v>
      </c>
      <c r="P74" s="48"/>
      <c r="Q74" s="48"/>
      <c r="R74" s="49"/>
      <c r="S74" s="49"/>
    </row>
    <row r="75" spans="1:19" ht="12.75">
      <c r="A75" s="47">
        <v>41229</v>
      </c>
      <c r="J75" s="47">
        <v>41229</v>
      </c>
      <c r="P75" s="48"/>
      <c r="Q75" s="48"/>
      <c r="R75" s="49"/>
      <c r="S75" s="49"/>
    </row>
    <row r="76" spans="1:19" ht="12.75">
      <c r="A76" s="47">
        <v>41236</v>
      </c>
      <c r="J76" s="47">
        <v>41236</v>
      </c>
      <c r="P76" s="48"/>
      <c r="Q76" s="48"/>
      <c r="R76" s="49"/>
      <c r="S76" s="49"/>
    </row>
    <row r="77" spans="1:19" ht="12.75">
      <c r="A77" s="47">
        <v>41243</v>
      </c>
      <c r="C77" s="16">
        <v>26</v>
      </c>
      <c r="D77" s="16">
        <v>0</v>
      </c>
      <c r="E77" s="16">
        <v>2</v>
      </c>
      <c r="F77" s="16">
        <v>0</v>
      </c>
      <c r="G77" s="16">
        <v>0</v>
      </c>
      <c r="H77" s="16">
        <v>0</v>
      </c>
      <c r="J77" s="47">
        <v>41243</v>
      </c>
      <c r="P77" s="48"/>
      <c r="Q77" s="48"/>
      <c r="R77" s="49"/>
      <c r="S77" s="49"/>
    </row>
    <row r="78" spans="1:19" ht="12.75">
      <c r="A78" s="47">
        <v>41250</v>
      </c>
      <c r="C78" s="16">
        <v>39</v>
      </c>
      <c r="D78" s="16">
        <v>1</v>
      </c>
      <c r="E78" s="16">
        <v>3</v>
      </c>
      <c r="F78" s="16">
        <v>0</v>
      </c>
      <c r="G78" s="16">
        <v>0</v>
      </c>
      <c r="H78" s="16">
        <v>0</v>
      </c>
      <c r="J78" s="47">
        <v>41250</v>
      </c>
      <c r="P78" s="48"/>
      <c r="Q78" s="48"/>
      <c r="R78" s="49"/>
      <c r="S78" s="49"/>
    </row>
    <row r="79" spans="1:19" ht="12.75">
      <c r="A79" s="47">
        <v>41257</v>
      </c>
      <c r="C79" s="16">
        <v>46</v>
      </c>
      <c r="D79" s="16">
        <v>0</v>
      </c>
      <c r="E79" s="16">
        <v>2</v>
      </c>
      <c r="F79" s="16">
        <v>0</v>
      </c>
      <c r="G79" s="16">
        <v>2</v>
      </c>
      <c r="H79" s="16">
        <v>0</v>
      </c>
      <c r="J79" s="47">
        <v>41257</v>
      </c>
      <c r="P79" s="48"/>
      <c r="Q79" s="48"/>
      <c r="R79" s="49"/>
      <c r="S79" s="49"/>
    </row>
    <row r="80" spans="1:19" ht="12.75">
      <c r="A80" s="47">
        <v>41281</v>
      </c>
      <c r="C80" s="16">
        <v>63</v>
      </c>
      <c r="D80" s="16">
        <v>5</v>
      </c>
      <c r="E80" s="16">
        <v>4</v>
      </c>
      <c r="F80" s="16">
        <v>3</v>
      </c>
      <c r="G80" s="16">
        <v>9</v>
      </c>
      <c r="H80" s="16">
        <v>0</v>
      </c>
      <c r="J80" s="47">
        <v>41281</v>
      </c>
      <c r="K80" s="16">
        <v>15</v>
      </c>
      <c r="L80" s="16">
        <v>19.772727272727273</v>
      </c>
      <c r="M80" s="16">
        <v>3</v>
      </c>
      <c r="N80" s="16">
        <v>2146.2700000000004</v>
      </c>
      <c r="P80" s="48">
        <v>942586.8408</v>
      </c>
      <c r="Q80" s="48">
        <v>0</v>
      </c>
      <c r="R80" s="49">
        <v>0</v>
      </c>
      <c r="S80" s="49">
        <v>0</v>
      </c>
    </row>
    <row r="81" spans="1:19" ht="12.75">
      <c r="A81" s="47">
        <v>41285</v>
      </c>
      <c r="C81" s="16">
        <v>70</v>
      </c>
      <c r="D81" s="16">
        <v>4</v>
      </c>
      <c r="E81" s="16">
        <v>7</v>
      </c>
      <c r="F81" s="16">
        <v>1</v>
      </c>
      <c r="G81" s="16">
        <v>10</v>
      </c>
      <c r="H81" s="16">
        <v>0</v>
      </c>
      <c r="J81" s="47">
        <v>41285</v>
      </c>
      <c r="K81" s="16">
        <v>26</v>
      </c>
      <c r="L81" s="16">
        <v>34.27272727272727</v>
      </c>
      <c r="M81" s="16">
        <v>4</v>
      </c>
      <c r="N81" s="16">
        <v>3345.48</v>
      </c>
      <c r="P81" s="48">
        <v>1811452.5429</v>
      </c>
      <c r="Q81" s="48">
        <v>0</v>
      </c>
      <c r="R81" s="49">
        <v>0</v>
      </c>
      <c r="S81" s="49">
        <v>0</v>
      </c>
    </row>
    <row r="82" spans="1:19" ht="12.75">
      <c r="A82" s="47">
        <v>41288</v>
      </c>
      <c r="C82" s="16">
        <v>73</v>
      </c>
      <c r="D82" s="16">
        <v>4</v>
      </c>
      <c r="E82" s="16">
        <v>7</v>
      </c>
      <c r="F82" s="16">
        <v>1</v>
      </c>
      <c r="G82" s="16">
        <v>10</v>
      </c>
      <c r="H82" s="16">
        <v>0</v>
      </c>
      <c r="J82" s="47">
        <v>41288</v>
      </c>
      <c r="K82" s="16">
        <v>26</v>
      </c>
      <c r="L82" s="16">
        <v>34.27272727272727</v>
      </c>
      <c r="M82" s="16">
        <v>4</v>
      </c>
      <c r="N82" s="16">
        <v>3345.48</v>
      </c>
      <c r="P82" s="48">
        <v>1811452.5429</v>
      </c>
      <c r="Q82" s="48">
        <v>0</v>
      </c>
      <c r="R82" s="49">
        <v>0</v>
      </c>
      <c r="S82" s="49">
        <v>0</v>
      </c>
    </row>
    <row r="83" spans="1:19" ht="12.75">
      <c r="A83" s="47">
        <v>41290</v>
      </c>
      <c r="C83" s="16">
        <v>81</v>
      </c>
      <c r="D83" s="16">
        <v>5</v>
      </c>
      <c r="E83" s="16">
        <v>8</v>
      </c>
      <c r="F83" s="16">
        <v>2</v>
      </c>
      <c r="G83" s="16">
        <v>10</v>
      </c>
      <c r="H83" s="16">
        <v>0</v>
      </c>
      <c r="J83" s="47">
        <v>41290</v>
      </c>
      <c r="K83" s="16">
        <v>26</v>
      </c>
      <c r="L83" s="16">
        <v>34.27272727272727</v>
      </c>
      <c r="M83" s="16">
        <v>4</v>
      </c>
      <c r="N83" s="16">
        <v>3345.48</v>
      </c>
      <c r="P83" s="48">
        <v>1811452.5429</v>
      </c>
      <c r="Q83" s="48">
        <v>0</v>
      </c>
      <c r="R83" s="49">
        <v>0</v>
      </c>
      <c r="S83" s="49">
        <v>0</v>
      </c>
    </row>
    <row r="84" spans="1:19" ht="12.75">
      <c r="A84" s="47">
        <v>41292</v>
      </c>
      <c r="C84" s="16">
        <v>81</v>
      </c>
      <c r="D84" s="16">
        <v>5</v>
      </c>
      <c r="E84" s="16">
        <v>8</v>
      </c>
      <c r="F84" s="16">
        <v>2</v>
      </c>
      <c r="G84" s="16">
        <v>10</v>
      </c>
      <c r="H84" s="16">
        <v>0</v>
      </c>
      <c r="J84" s="47">
        <v>41292</v>
      </c>
      <c r="K84" s="16">
        <v>26</v>
      </c>
      <c r="L84" s="16">
        <v>34.27272727272727</v>
      </c>
      <c r="M84" s="16">
        <v>4</v>
      </c>
      <c r="N84" s="16">
        <v>3345.48</v>
      </c>
      <c r="P84" s="48">
        <v>1811452.5429</v>
      </c>
      <c r="Q84" s="48">
        <v>0</v>
      </c>
      <c r="R84" s="49">
        <v>0</v>
      </c>
      <c r="S84" s="49">
        <v>0</v>
      </c>
    </row>
    <row r="85" spans="1:19" ht="12.75">
      <c r="A85" s="47">
        <v>41295</v>
      </c>
      <c r="C85" s="16">
        <v>95</v>
      </c>
      <c r="D85" s="16">
        <v>7</v>
      </c>
      <c r="E85" s="16">
        <v>6</v>
      </c>
      <c r="F85" s="16">
        <v>2</v>
      </c>
      <c r="G85" s="16">
        <v>10</v>
      </c>
      <c r="H85" s="16">
        <v>1</v>
      </c>
      <c r="J85" s="47">
        <v>41295</v>
      </c>
      <c r="K85" s="16">
        <v>28</v>
      </c>
      <c r="L85" s="16">
        <v>36.90909090909091</v>
      </c>
      <c r="M85" s="16">
        <v>5</v>
      </c>
      <c r="N85" s="16">
        <v>3679.4700000000003</v>
      </c>
      <c r="P85" s="48">
        <v>1837373.6073</v>
      </c>
      <c r="Q85" s="48">
        <v>121510</v>
      </c>
      <c r="R85" s="49">
        <v>97208</v>
      </c>
      <c r="S85" s="49">
        <v>0</v>
      </c>
    </row>
    <row r="86" spans="1:19" ht="12.75">
      <c r="A86" s="47">
        <v>41299</v>
      </c>
      <c r="C86" s="16">
        <v>103</v>
      </c>
      <c r="D86" s="16">
        <v>8</v>
      </c>
      <c r="E86" s="16">
        <v>7</v>
      </c>
      <c r="F86" s="16">
        <v>3</v>
      </c>
      <c r="G86" s="16">
        <v>14</v>
      </c>
      <c r="H86" s="16">
        <v>1</v>
      </c>
      <c r="J86" s="47">
        <v>41299</v>
      </c>
      <c r="K86" s="16">
        <v>44</v>
      </c>
      <c r="L86" s="16">
        <v>58</v>
      </c>
      <c r="M86" s="16">
        <v>7</v>
      </c>
      <c r="N86" s="16">
        <v>5684.4400000000005</v>
      </c>
      <c r="P86" s="48">
        <v>2082656.3703</v>
      </c>
      <c r="Q86" s="48">
        <v>121510</v>
      </c>
      <c r="R86" s="49">
        <v>97208</v>
      </c>
      <c r="S86" s="49">
        <v>0</v>
      </c>
    </row>
    <row r="87" spans="1:19" ht="12.75">
      <c r="A87" s="47">
        <v>41303</v>
      </c>
      <c r="C87" s="16">
        <v>101</v>
      </c>
      <c r="D87" s="16">
        <v>9</v>
      </c>
      <c r="E87" s="16">
        <v>9</v>
      </c>
      <c r="F87" s="16">
        <v>2</v>
      </c>
      <c r="G87" s="16">
        <v>18</v>
      </c>
      <c r="H87" s="16">
        <v>1</v>
      </c>
      <c r="J87" s="47">
        <v>41303</v>
      </c>
      <c r="K87" s="16">
        <v>86</v>
      </c>
      <c r="L87" s="16">
        <v>113.36363636363636</v>
      </c>
      <c r="M87" s="16">
        <v>9</v>
      </c>
      <c r="N87" s="16">
        <v>10329.849999999999</v>
      </c>
      <c r="P87" s="48">
        <v>3202769.3533</v>
      </c>
      <c r="Q87" s="48">
        <v>121510</v>
      </c>
      <c r="R87" s="49">
        <v>97208</v>
      </c>
      <c r="S87" s="49">
        <v>0</v>
      </c>
    </row>
    <row r="88" spans="1:19" ht="12.75">
      <c r="A88" s="47">
        <v>41306</v>
      </c>
      <c r="C88" s="16">
        <v>102</v>
      </c>
      <c r="D88" s="16">
        <v>13</v>
      </c>
      <c r="E88" s="16">
        <v>7</v>
      </c>
      <c r="F88" s="16">
        <v>3</v>
      </c>
      <c r="G88" s="16">
        <v>20</v>
      </c>
      <c r="H88" s="16">
        <v>1</v>
      </c>
      <c r="J88" s="47">
        <v>41306</v>
      </c>
      <c r="K88" s="16">
        <v>88</v>
      </c>
      <c r="L88" s="16">
        <v>116</v>
      </c>
      <c r="M88" s="16">
        <v>9</v>
      </c>
      <c r="N88" s="16">
        <v>11157.149999999998</v>
      </c>
      <c r="P88" s="48">
        <v>3202769.3533</v>
      </c>
      <c r="Q88" s="48">
        <v>121510</v>
      </c>
      <c r="R88" s="49">
        <v>97208</v>
      </c>
      <c r="S88" s="49">
        <v>0</v>
      </c>
    </row>
    <row r="89" spans="1:19" ht="12.75">
      <c r="A89" s="47">
        <v>41310</v>
      </c>
      <c r="C89" s="16">
        <v>108</v>
      </c>
      <c r="D89" s="16">
        <v>12</v>
      </c>
      <c r="E89" s="16">
        <v>10</v>
      </c>
      <c r="F89" s="16">
        <v>2</v>
      </c>
      <c r="G89" s="16">
        <v>22</v>
      </c>
      <c r="H89" s="16">
        <v>1</v>
      </c>
      <c r="J89" s="47">
        <v>41310</v>
      </c>
      <c r="K89" s="16">
        <v>93</v>
      </c>
      <c r="L89" s="16">
        <v>124</v>
      </c>
      <c r="M89" s="16">
        <v>9</v>
      </c>
      <c r="N89" s="16">
        <v>11826.71</v>
      </c>
      <c r="P89" s="48">
        <v>3719541.7303</v>
      </c>
      <c r="Q89" s="48">
        <v>121510</v>
      </c>
      <c r="R89" s="49">
        <v>97208</v>
      </c>
      <c r="S89" s="49">
        <v>0</v>
      </c>
    </row>
    <row r="90" spans="1:19" ht="12.75">
      <c r="A90" s="47">
        <v>41313</v>
      </c>
      <c r="C90" s="16">
        <v>112</v>
      </c>
      <c r="D90" s="16">
        <v>12</v>
      </c>
      <c r="E90" s="16">
        <v>6</v>
      </c>
      <c r="F90" s="16">
        <v>4</v>
      </c>
      <c r="G90" s="16">
        <v>26</v>
      </c>
      <c r="H90" s="16">
        <v>2</v>
      </c>
      <c r="J90" s="47">
        <v>41313</v>
      </c>
      <c r="K90" s="16">
        <v>111</v>
      </c>
      <c r="L90" s="16">
        <v>170</v>
      </c>
      <c r="M90" s="16">
        <v>13</v>
      </c>
      <c r="N90" s="16">
        <v>14617.55</v>
      </c>
      <c r="P90" s="48">
        <v>5155420.1496</v>
      </c>
      <c r="Q90" s="48">
        <v>418708</v>
      </c>
      <c r="R90" s="49">
        <v>329093</v>
      </c>
      <c r="S90" s="49">
        <v>0</v>
      </c>
    </row>
    <row r="91" spans="1:19" ht="12.75">
      <c r="A91" s="47">
        <v>41316</v>
      </c>
      <c r="C91" s="16">
        <v>115</v>
      </c>
      <c r="D91" s="16">
        <v>12</v>
      </c>
      <c r="E91" s="16">
        <v>4</v>
      </c>
      <c r="F91" s="16">
        <v>3</v>
      </c>
      <c r="G91" s="16">
        <v>30</v>
      </c>
      <c r="H91" s="16">
        <v>2</v>
      </c>
      <c r="J91" s="47">
        <v>41316</v>
      </c>
      <c r="K91" s="16">
        <v>117</v>
      </c>
      <c r="L91" s="16">
        <v>184</v>
      </c>
      <c r="M91" s="16">
        <v>13</v>
      </c>
      <c r="N91" s="16">
        <v>16649.25</v>
      </c>
      <c r="P91" s="48">
        <v>5742461.0601</v>
      </c>
      <c r="Q91" s="48">
        <v>418708</v>
      </c>
      <c r="R91" s="49">
        <v>329093</v>
      </c>
      <c r="S91" s="49">
        <v>0</v>
      </c>
    </row>
    <row r="92" spans="1:19" ht="12.75">
      <c r="A92" s="47">
        <v>41318</v>
      </c>
      <c r="C92" s="16">
        <v>127</v>
      </c>
      <c r="D92" s="16">
        <v>9</v>
      </c>
      <c r="E92" s="16">
        <v>6</v>
      </c>
      <c r="F92" s="16">
        <v>3</v>
      </c>
      <c r="G92" s="16">
        <v>30</v>
      </c>
      <c r="H92" s="16">
        <v>2</v>
      </c>
      <c r="J92" s="47">
        <v>41318</v>
      </c>
      <c r="K92" s="16">
        <v>117</v>
      </c>
      <c r="L92" s="16">
        <v>184</v>
      </c>
      <c r="M92" s="16">
        <v>13</v>
      </c>
      <c r="N92" s="16">
        <v>16649.25</v>
      </c>
      <c r="P92" s="48">
        <v>5742461.0601</v>
      </c>
      <c r="Q92" s="48">
        <v>418708</v>
      </c>
      <c r="R92" s="49">
        <v>329093</v>
      </c>
      <c r="S92" s="49">
        <v>0</v>
      </c>
    </row>
    <row r="93" spans="1:19" ht="12.75">
      <c r="A93" s="47">
        <v>41320</v>
      </c>
      <c r="C93" s="16">
        <v>124</v>
      </c>
      <c r="D93" s="16">
        <v>9</v>
      </c>
      <c r="E93" s="16">
        <v>10</v>
      </c>
      <c r="F93" s="16">
        <v>2</v>
      </c>
      <c r="G93" s="16">
        <v>32</v>
      </c>
      <c r="H93" s="16">
        <v>2</v>
      </c>
      <c r="J93" s="47">
        <v>41320</v>
      </c>
      <c r="K93" s="16">
        <v>121</v>
      </c>
      <c r="L93" s="16">
        <v>189</v>
      </c>
      <c r="M93" s="16">
        <v>18</v>
      </c>
      <c r="N93" s="16">
        <v>18087.469999999998</v>
      </c>
      <c r="P93" s="48">
        <v>6161458.386100001</v>
      </c>
      <c r="Q93" s="48">
        <v>418708</v>
      </c>
      <c r="R93" s="49">
        <v>329093</v>
      </c>
      <c r="S93" s="49">
        <v>0</v>
      </c>
    </row>
    <row r="94" spans="1:19" ht="12.75">
      <c r="A94" s="47">
        <v>41323</v>
      </c>
      <c r="C94" s="16">
        <v>121</v>
      </c>
      <c r="D94" s="16">
        <v>8</v>
      </c>
      <c r="E94" s="16">
        <v>8</v>
      </c>
      <c r="F94" s="16">
        <v>3</v>
      </c>
      <c r="G94" s="16">
        <v>35</v>
      </c>
      <c r="H94" s="16">
        <v>3</v>
      </c>
      <c r="J94" s="47">
        <v>41323</v>
      </c>
      <c r="K94" s="16">
        <v>125</v>
      </c>
      <c r="L94" s="16">
        <v>196</v>
      </c>
      <c r="M94" s="16">
        <v>18</v>
      </c>
      <c r="N94" s="16">
        <v>19581.649999999998</v>
      </c>
      <c r="P94" s="48">
        <v>6540370.6979</v>
      </c>
      <c r="Q94" s="48">
        <v>672651</v>
      </c>
      <c r="R94" s="49">
        <v>467766</v>
      </c>
      <c r="S94" s="49">
        <v>0</v>
      </c>
    </row>
    <row r="95" spans="1:19" ht="12.75">
      <c r="A95" s="47">
        <v>41325</v>
      </c>
      <c r="C95" s="16">
        <v>130</v>
      </c>
      <c r="D95" s="16">
        <v>8</v>
      </c>
      <c r="E95" s="16">
        <v>7</v>
      </c>
      <c r="F95" s="16">
        <v>3</v>
      </c>
      <c r="G95" s="16">
        <v>36</v>
      </c>
      <c r="H95" s="16">
        <v>3</v>
      </c>
      <c r="J95" s="47">
        <v>41325</v>
      </c>
      <c r="K95" s="16">
        <v>126</v>
      </c>
      <c r="L95" s="16">
        <v>200</v>
      </c>
      <c r="M95" s="16">
        <v>18</v>
      </c>
      <c r="N95" s="16">
        <v>20255.399999999998</v>
      </c>
      <c r="P95" s="48">
        <v>6738230.1256</v>
      </c>
      <c r="Q95" s="48">
        <v>672651</v>
      </c>
      <c r="R95" s="49">
        <v>467766</v>
      </c>
      <c r="S95" s="49">
        <v>0</v>
      </c>
    </row>
    <row r="96" spans="1:19" ht="12.75">
      <c r="A96" s="47">
        <v>41327</v>
      </c>
      <c r="C96" s="16">
        <v>130</v>
      </c>
      <c r="D96" s="16">
        <v>8</v>
      </c>
      <c r="E96" s="16">
        <v>7</v>
      </c>
      <c r="F96" s="16">
        <v>3</v>
      </c>
      <c r="G96" s="16">
        <v>36</v>
      </c>
      <c r="H96" s="16">
        <v>3</v>
      </c>
      <c r="J96" s="47">
        <v>41327</v>
      </c>
      <c r="K96" s="16">
        <v>126</v>
      </c>
      <c r="L96" s="16">
        <v>200</v>
      </c>
      <c r="M96" s="16">
        <v>18</v>
      </c>
      <c r="N96" s="16">
        <v>20255.399999999998</v>
      </c>
      <c r="P96" s="48">
        <v>6738230.1256</v>
      </c>
      <c r="Q96" s="48">
        <v>672651</v>
      </c>
      <c r="R96" s="49">
        <v>467766</v>
      </c>
      <c r="S96" s="49">
        <v>0</v>
      </c>
    </row>
    <row r="97" spans="1:19" ht="12.75">
      <c r="A97" s="47">
        <v>41331</v>
      </c>
      <c r="C97" s="16">
        <v>127</v>
      </c>
      <c r="D97" s="16">
        <v>7</v>
      </c>
      <c r="E97" s="16">
        <v>10</v>
      </c>
      <c r="F97" s="16">
        <v>3</v>
      </c>
      <c r="G97" s="16">
        <v>41</v>
      </c>
      <c r="H97" s="16">
        <v>4</v>
      </c>
      <c r="J97" s="47">
        <v>41331</v>
      </c>
      <c r="K97" s="16">
        <v>133</v>
      </c>
      <c r="L97" s="16">
        <v>212</v>
      </c>
      <c r="M97" s="16">
        <v>18</v>
      </c>
      <c r="N97" s="16">
        <v>22163.319999999996</v>
      </c>
      <c r="O97" s="16">
        <v>5108.05</v>
      </c>
      <c r="P97" s="48">
        <v>7528246.4065</v>
      </c>
      <c r="Q97" s="48">
        <v>1296303</v>
      </c>
      <c r="R97" s="49">
        <v>1084075</v>
      </c>
      <c r="S97" s="49"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A82" sqref="A82"/>
    </sheetView>
  </sheetViews>
  <sheetFormatPr defaultColWidth="9.140625" defaultRowHeight="12.75"/>
  <cols>
    <col min="1" max="1" width="28.28125" style="15" customWidth="1"/>
    <col min="2" max="2" width="3.00390625" style="16" customWidth="1"/>
    <col min="3" max="3" width="15.140625" style="16" bestFit="1" customWidth="1"/>
    <col min="4" max="4" width="14.00390625" style="16" bestFit="1" customWidth="1"/>
    <col min="5" max="5" width="16.140625" style="16" customWidth="1"/>
    <col min="6" max="6" width="13.7109375" style="16" bestFit="1" customWidth="1"/>
    <col min="7" max="7" width="13.140625" style="16" bestFit="1" customWidth="1"/>
    <col min="8" max="8" width="13.140625" style="16" customWidth="1"/>
    <col min="9" max="9" width="3.140625" style="0" customWidth="1"/>
    <col min="10" max="10" width="28.28125" style="15" customWidth="1"/>
    <col min="11" max="11" width="10.7109375" style="16" bestFit="1" customWidth="1"/>
    <col min="12" max="12" width="12.8515625" style="16" bestFit="1" customWidth="1"/>
    <col min="13" max="13" width="12.8515625" style="16" customWidth="1"/>
    <col min="14" max="15" width="13.140625" style="19" customWidth="1"/>
    <col min="16" max="17" width="13.140625" style="14" customWidth="1"/>
    <col min="18" max="16384" width="9.140625" style="15" customWidth="1"/>
  </cols>
  <sheetData>
    <row r="1" spans="1:18" s="11" customFormat="1" ht="39">
      <c r="A1" s="2" t="s">
        <v>83</v>
      </c>
      <c r="B1" s="20"/>
      <c r="C1" s="3" t="s">
        <v>81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85</v>
      </c>
      <c r="J1" s="2" t="s">
        <v>33</v>
      </c>
      <c r="K1" s="3" t="s">
        <v>48</v>
      </c>
      <c r="L1" s="3" t="s">
        <v>47</v>
      </c>
      <c r="M1" s="3" t="s">
        <v>86</v>
      </c>
      <c r="N1" s="18" t="s">
        <v>87</v>
      </c>
      <c r="O1" s="9" t="s">
        <v>88</v>
      </c>
      <c r="P1" s="9" t="s">
        <v>45</v>
      </c>
      <c r="Q1" s="9" t="s">
        <v>46</v>
      </c>
      <c r="R1" s="10"/>
    </row>
    <row r="2" spans="1:18" s="11" customFormat="1" ht="12.75">
      <c r="A2" s="2"/>
      <c r="B2" s="20"/>
      <c r="C2" s="3"/>
      <c r="D2" s="3"/>
      <c r="E2" s="3"/>
      <c r="F2" s="3"/>
      <c r="G2" s="3"/>
      <c r="H2" s="3"/>
      <c r="J2" s="2"/>
      <c r="K2" s="3"/>
      <c r="L2" s="3"/>
      <c r="M2" s="3"/>
      <c r="N2" s="18"/>
      <c r="O2" s="9"/>
      <c r="P2" s="9"/>
      <c r="Q2" s="9"/>
      <c r="R2" s="10"/>
    </row>
    <row r="3" spans="1:18" ht="12.75">
      <c r="A3" s="12" t="s">
        <v>49</v>
      </c>
      <c r="B3" s="13"/>
      <c r="C3" s="39"/>
      <c r="D3" s="38"/>
      <c r="E3" s="37"/>
      <c r="F3" s="36"/>
      <c r="G3" s="35"/>
      <c r="H3" s="45"/>
      <c r="J3" s="12" t="s">
        <v>49</v>
      </c>
      <c r="K3" s="34"/>
      <c r="L3" s="34"/>
      <c r="M3" s="34"/>
      <c r="N3" s="52"/>
      <c r="O3" s="52"/>
      <c r="P3" s="52"/>
      <c r="Q3" s="52"/>
      <c r="R3" s="14"/>
    </row>
    <row r="4" spans="1:18" ht="12.75">
      <c r="A4" s="12" t="s">
        <v>50</v>
      </c>
      <c r="B4" s="13"/>
      <c r="C4" s="39"/>
      <c r="D4" s="38"/>
      <c r="E4" s="37"/>
      <c r="F4" s="36"/>
      <c r="G4" s="35"/>
      <c r="H4" s="45"/>
      <c r="J4" s="12" t="s">
        <v>50</v>
      </c>
      <c r="K4" s="34"/>
      <c r="L4" s="34"/>
      <c r="M4" s="34"/>
      <c r="N4" s="52"/>
      <c r="O4" s="52"/>
      <c r="P4" s="52"/>
      <c r="Q4" s="52"/>
      <c r="R4" s="14"/>
    </row>
    <row r="5" spans="1:18" ht="12.75">
      <c r="A5" s="12" t="s">
        <v>34</v>
      </c>
      <c r="B5" s="13"/>
      <c r="C5" s="39"/>
      <c r="D5" s="38"/>
      <c r="E5" s="37"/>
      <c r="F5" s="36"/>
      <c r="G5" s="35"/>
      <c r="H5" s="45"/>
      <c r="J5" s="12" t="s">
        <v>34</v>
      </c>
      <c r="K5" s="34"/>
      <c r="L5" s="34"/>
      <c r="M5" s="34"/>
      <c r="N5" s="52"/>
      <c r="O5" s="52"/>
      <c r="P5" s="52"/>
      <c r="Q5" s="52"/>
      <c r="R5" s="14"/>
    </row>
    <row r="6" spans="1:18" ht="12.75">
      <c r="A6" s="12" t="s">
        <v>35</v>
      </c>
      <c r="B6" s="13"/>
      <c r="C6" s="39"/>
      <c r="D6" s="38"/>
      <c r="E6" s="37"/>
      <c r="F6" s="36"/>
      <c r="G6" s="35"/>
      <c r="H6" s="45"/>
      <c r="J6" s="12" t="s">
        <v>35</v>
      </c>
      <c r="K6" s="34"/>
      <c r="L6" s="34"/>
      <c r="M6" s="34"/>
      <c r="N6" s="52"/>
      <c r="O6" s="52"/>
      <c r="P6" s="52"/>
      <c r="Q6" s="52"/>
      <c r="R6" s="14"/>
    </row>
    <row r="7" spans="1:18" ht="12.75">
      <c r="A7" s="12" t="s">
        <v>10</v>
      </c>
      <c r="B7" s="13"/>
      <c r="C7" s="39"/>
      <c r="D7" s="38"/>
      <c r="E7" s="37"/>
      <c r="F7" s="36"/>
      <c r="G7" s="35"/>
      <c r="H7" s="45"/>
      <c r="J7" s="12" t="s">
        <v>10</v>
      </c>
      <c r="K7" s="34"/>
      <c r="L7" s="34"/>
      <c r="M7" s="34"/>
      <c r="N7" s="52"/>
      <c r="O7" s="52"/>
      <c r="P7" s="52"/>
      <c r="Q7" s="52"/>
      <c r="R7" s="14"/>
    </row>
    <row r="8" spans="1:18" ht="12.75">
      <c r="A8" s="12" t="s">
        <v>51</v>
      </c>
      <c r="B8" s="13"/>
      <c r="C8" s="39"/>
      <c r="D8" s="38"/>
      <c r="E8" s="37"/>
      <c r="F8" s="36"/>
      <c r="G8" s="35"/>
      <c r="H8" s="45"/>
      <c r="J8" s="12" t="s">
        <v>51</v>
      </c>
      <c r="K8" s="34"/>
      <c r="L8" s="34"/>
      <c r="M8" s="34"/>
      <c r="N8" s="52"/>
      <c r="O8" s="52"/>
      <c r="P8" s="52"/>
      <c r="Q8" s="52"/>
      <c r="R8" s="14"/>
    </row>
    <row r="9" spans="1:18" ht="12.75">
      <c r="A9" s="12" t="s">
        <v>11</v>
      </c>
      <c r="B9" s="13"/>
      <c r="C9" s="39"/>
      <c r="D9" s="38"/>
      <c r="E9" s="37"/>
      <c r="F9" s="36"/>
      <c r="G9" s="35"/>
      <c r="H9" s="45"/>
      <c r="J9" s="12" t="s">
        <v>11</v>
      </c>
      <c r="K9" s="34"/>
      <c r="L9" s="34"/>
      <c r="M9" s="34"/>
      <c r="N9" s="52"/>
      <c r="O9" s="52"/>
      <c r="P9" s="52"/>
      <c r="Q9" s="52"/>
      <c r="R9" s="14"/>
    </row>
    <row r="10" spans="1:18" ht="12.75">
      <c r="A10" s="12" t="s">
        <v>1</v>
      </c>
      <c r="B10" s="13"/>
      <c r="C10" s="39"/>
      <c r="D10" s="38"/>
      <c r="E10" s="37"/>
      <c r="F10" s="36"/>
      <c r="G10" s="35"/>
      <c r="H10" s="45"/>
      <c r="J10" s="12" t="s">
        <v>1</v>
      </c>
      <c r="K10" s="34"/>
      <c r="L10" s="34"/>
      <c r="M10" s="34"/>
      <c r="N10" s="52"/>
      <c r="O10" s="52"/>
      <c r="P10" s="52"/>
      <c r="Q10" s="52"/>
      <c r="R10" s="14"/>
    </row>
    <row r="11" spans="1:18" ht="12.75">
      <c r="A11" s="12" t="s">
        <v>12</v>
      </c>
      <c r="B11" s="13"/>
      <c r="C11" s="39"/>
      <c r="D11" s="38"/>
      <c r="E11" s="37"/>
      <c r="F11" s="36"/>
      <c r="G11" s="35"/>
      <c r="H11" s="45"/>
      <c r="J11" s="12" t="s">
        <v>12</v>
      </c>
      <c r="K11" s="34"/>
      <c r="L11" s="34"/>
      <c r="M11" s="34"/>
      <c r="N11" s="52"/>
      <c r="O11" s="52"/>
      <c r="P11" s="52"/>
      <c r="Q11" s="52"/>
      <c r="R11" s="14"/>
    </row>
    <row r="12" spans="1:18" ht="12.75">
      <c r="A12" s="12" t="s">
        <v>52</v>
      </c>
      <c r="B12" s="13"/>
      <c r="C12" s="39"/>
      <c r="D12" s="38"/>
      <c r="E12" s="37"/>
      <c r="F12" s="36"/>
      <c r="G12" s="35"/>
      <c r="H12" s="45"/>
      <c r="J12" s="12" t="s">
        <v>52</v>
      </c>
      <c r="K12" s="34"/>
      <c r="L12" s="34"/>
      <c r="M12" s="34"/>
      <c r="N12" s="52"/>
      <c r="O12" s="52"/>
      <c r="P12" s="52"/>
      <c r="Q12" s="52"/>
      <c r="R12" s="14"/>
    </row>
    <row r="13" spans="1:18" ht="12.75">
      <c r="A13" s="12" t="s">
        <v>13</v>
      </c>
      <c r="B13" s="13"/>
      <c r="C13" s="39"/>
      <c r="D13" s="38"/>
      <c r="E13" s="37"/>
      <c r="F13" s="36"/>
      <c r="G13" s="35"/>
      <c r="H13" s="45"/>
      <c r="J13" s="12" t="s">
        <v>13</v>
      </c>
      <c r="K13" s="34"/>
      <c r="L13" s="34"/>
      <c r="M13" s="34"/>
      <c r="N13" s="52"/>
      <c r="O13" s="52"/>
      <c r="P13" s="52"/>
      <c r="Q13" s="52"/>
      <c r="R13" s="14"/>
    </row>
    <row r="14" spans="1:18" ht="12.75">
      <c r="A14" s="12" t="s">
        <v>53</v>
      </c>
      <c r="B14" s="13"/>
      <c r="C14" s="39"/>
      <c r="D14" s="38"/>
      <c r="E14" s="37"/>
      <c r="F14" s="36"/>
      <c r="G14" s="35"/>
      <c r="H14" s="45"/>
      <c r="J14" s="12" t="s">
        <v>53</v>
      </c>
      <c r="K14" s="34"/>
      <c r="L14" s="34"/>
      <c r="M14" s="34"/>
      <c r="N14" s="52"/>
      <c r="O14" s="52"/>
      <c r="P14" s="52"/>
      <c r="Q14" s="52"/>
      <c r="R14" s="14"/>
    </row>
    <row r="15" spans="1:18" ht="12.75">
      <c r="A15" s="12" t="s">
        <v>43</v>
      </c>
      <c r="B15" s="13"/>
      <c r="C15" s="39"/>
      <c r="D15" s="38"/>
      <c r="E15" s="37"/>
      <c r="F15" s="36"/>
      <c r="G15" s="35"/>
      <c r="H15" s="45"/>
      <c r="J15" s="12" t="s">
        <v>43</v>
      </c>
      <c r="K15" s="34"/>
      <c r="L15" s="34"/>
      <c r="M15" s="34"/>
      <c r="N15" s="52"/>
      <c r="O15" s="52"/>
      <c r="P15" s="52"/>
      <c r="Q15" s="52"/>
      <c r="R15" s="14"/>
    </row>
    <row r="16" spans="1:18" ht="12.75">
      <c r="A16" s="12" t="s">
        <v>54</v>
      </c>
      <c r="B16" s="13"/>
      <c r="C16" s="39"/>
      <c r="D16" s="38"/>
      <c r="E16" s="37"/>
      <c r="F16" s="36"/>
      <c r="G16" s="35"/>
      <c r="H16" s="45"/>
      <c r="J16" s="12" t="s">
        <v>54</v>
      </c>
      <c r="K16" s="34"/>
      <c r="L16" s="34"/>
      <c r="M16" s="34"/>
      <c r="N16" s="52"/>
      <c r="O16" s="52"/>
      <c r="P16" s="52"/>
      <c r="Q16" s="52"/>
      <c r="R16" s="14"/>
    </row>
    <row r="17" spans="1:18" ht="12.75">
      <c r="A17" s="12" t="s">
        <v>14</v>
      </c>
      <c r="B17" s="13"/>
      <c r="C17" s="39"/>
      <c r="D17" s="38"/>
      <c r="E17" s="37"/>
      <c r="F17" s="36"/>
      <c r="G17" s="35"/>
      <c r="H17" s="45"/>
      <c r="J17" s="12" t="s">
        <v>14</v>
      </c>
      <c r="K17" s="34"/>
      <c r="L17" s="34"/>
      <c r="M17" s="34"/>
      <c r="N17" s="52"/>
      <c r="O17" s="52"/>
      <c r="P17" s="52"/>
      <c r="Q17" s="52"/>
      <c r="R17" s="14"/>
    </row>
    <row r="18" spans="1:18" ht="12.75">
      <c r="A18" s="12" t="s">
        <v>2</v>
      </c>
      <c r="B18" s="13"/>
      <c r="C18" s="39"/>
      <c r="D18" s="38"/>
      <c r="E18" s="37"/>
      <c r="F18" s="36"/>
      <c r="G18" s="35"/>
      <c r="H18" s="45"/>
      <c r="J18" s="12" t="s">
        <v>2</v>
      </c>
      <c r="K18" s="34"/>
      <c r="L18" s="34"/>
      <c r="M18" s="34"/>
      <c r="N18" s="52"/>
      <c r="O18" s="52"/>
      <c r="P18" s="52"/>
      <c r="Q18" s="52"/>
      <c r="R18" s="14"/>
    </row>
    <row r="19" spans="1:18" ht="12.75">
      <c r="A19" s="12" t="s">
        <v>55</v>
      </c>
      <c r="B19" s="13"/>
      <c r="C19" s="39"/>
      <c r="D19" s="38"/>
      <c r="E19" s="37"/>
      <c r="F19" s="36"/>
      <c r="G19" s="35"/>
      <c r="H19" s="45"/>
      <c r="J19" s="12" t="s">
        <v>55</v>
      </c>
      <c r="K19" s="34"/>
      <c r="L19" s="34"/>
      <c r="M19" s="34"/>
      <c r="N19" s="52"/>
      <c r="O19" s="52"/>
      <c r="P19" s="52"/>
      <c r="Q19" s="52"/>
      <c r="R19" s="14"/>
    </row>
    <row r="20" spans="1:18" ht="12.75">
      <c r="A20" s="12" t="s">
        <v>15</v>
      </c>
      <c r="B20" s="13"/>
      <c r="C20" s="39"/>
      <c r="D20" s="38"/>
      <c r="E20" s="37"/>
      <c r="F20" s="36"/>
      <c r="G20" s="35"/>
      <c r="H20" s="45"/>
      <c r="J20" s="12" t="s">
        <v>15</v>
      </c>
      <c r="K20" s="34"/>
      <c r="L20" s="34"/>
      <c r="M20" s="34"/>
      <c r="N20" s="52"/>
      <c r="O20" s="52"/>
      <c r="P20" s="52"/>
      <c r="Q20" s="52"/>
      <c r="R20" s="14"/>
    </row>
    <row r="21" spans="1:18" ht="12.75">
      <c r="A21" s="12" t="s">
        <v>16</v>
      </c>
      <c r="B21" s="13"/>
      <c r="C21" s="39"/>
      <c r="D21" s="38"/>
      <c r="E21" s="37"/>
      <c r="F21" s="36"/>
      <c r="G21" s="35"/>
      <c r="H21" s="45"/>
      <c r="J21" s="12" t="s">
        <v>16</v>
      </c>
      <c r="K21" s="34"/>
      <c r="L21" s="34"/>
      <c r="M21" s="34"/>
      <c r="N21" s="52"/>
      <c r="O21" s="52"/>
      <c r="P21" s="52"/>
      <c r="Q21" s="52"/>
      <c r="R21" s="14"/>
    </row>
    <row r="22" spans="1:18" ht="12.75">
      <c r="A22" s="12" t="s">
        <v>17</v>
      </c>
      <c r="B22" s="13"/>
      <c r="C22" s="39"/>
      <c r="D22" s="38"/>
      <c r="E22" s="37"/>
      <c r="F22" s="36"/>
      <c r="G22" s="35"/>
      <c r="H22" s="45"/>
      <c r="J22" s="12" t="s">
        <v>17</v>
      </c>
      <c r="K22" s="34"/>
      <c r="L22" s="34"/>
      <c r="M22" s="34"/>
      <c r="N22" s="52"/>
      <c r="O22" s="52"/>
      <c r="P22" s="52"/>
      <c r="Q22" s="52"/>
      <c r="R22" s="14"/>
    </row>
    <row r="23" spans="1:18" ht="12.75">
      <c r="A23" s="12" t="s">
        <v>18</v>
      </c>
      <c r="B23" s="13"/>
      <c r="C23" s="39"/>
      <c r="D23" s="38"/>
      <c r="E23" s="37"/>
      <c r="F23" s="36"/>
      <c r="G23" s="35"/>
      <c r="H23" s="45"/>
      <c r="J23" s="12" t="s">
        <v>18</v>
      </c>
      <c r="K23" s="34"/>
      <c r="L23" s="34"/>
      <c r="M23" s="34"/>
      <c r="N23" s="52"/>
      <c r="O23" s="52"/>
      <c r="P23" s="52"/>
      <c r="Q23" s="52"/>
      <c r="R23" s="14"/>
    </row>
    <row r="24" spans="1:18" ht="12.75">
      <c r="A24" s="12" t="s">
        <v>19</v>
      </c>
      <c r="B24" s="13"/>
      <c r="C24" s="39"/>
      <c r="D24" s="38"/>
      <c r="E24" s="37"/>
      <c r="F24" s="36"/>
      <c r="G24" s="35"/>
      <c r="H24" s="45"/>
      <c r="J24" s="12" t="s">
        <v>19</v>
      </c>
      <c r="K24" s="34"/>
      <c r="L24" s="34"/>
      <c r="M24" s="34"/>
      <c r="N24" s="52"/>
      <c r="O24" s="52"/>
      <c r="P24" s="52"/>
      <c r="Q24" s="52"/>
      <c r="R24" s="14"/>
    </row>
    <row r="25" spans="1:18" ht="12.75">
      <c r="A25" s="12" t="s">
        <v>20</v>
      </c>
      <c r="B25" s="13"/>
      <c r="C25" s="39"/>
      <c r="D25" s="38"/>
      <c r="E25" s="37"/>
      <c r="F25" s="36"/>
      <c r="G25" s="35"/>
      <c r="H25" s="45"/>
      <c r="J25" s="12" t="s">
        <v>20</v>
      </c>
      <c r="K25" s="34"/>
      <c r="L25" s="34"/>
      <c r="M25" s="34"/>
      <c r="N25" s="52"/>
      <c r="O25" s="52"/>
      <c r="P25" s="52"/>
      <c r="Q25" s="52"/>
      <c r="R25" s="14"/>
    </row>
    <row r="26" spans="1:18" ht="12.75">
      <c r="A26" s="12" t="s">
        <v>21</v>
      </c>
      <c r="B26" s="13"/>
      <c r="C26" s="39"/>
      <c r="D26" s="38"/>
      <c r="E26" s="37"/>
      <c r="F26" s="36"/>
      <c r="G26" s="35"/>
      <c r="H26" s="45"/>
      <c r="J26" s="12" t="s">
        <v>21</v>
      </c>
      <c r="K26" s="34"/>
      <c r="L26" s="34"/>
      <c r="M26" s="34"/>
      <c r="N26" s="52"/>
      <c r="O26" s="52"/>
      <c r="P26" s="52"/>
      <c r="Q26" s="52"/>
      <c r="R26" s="14"/>
    </row>
    <row r="27" spans="1:18" ht="12.75">
      <c r="A27" s="12" t="s">
        <v>22</v>
      </c>
      <c r="B27" s="13"/>
      <c r="C27" s="39"/>
      <c r="D27" s="38"/>
      <c r="E27" s="37"/>
      <c r="F27" s="36"/>
      <c r="G27" s="35"/>
      <c r="H27" s="45"/>
      <c r="J27" s="12" t="s">
        <v>22</v>
      </c>
      <c r="K27" s="34"/>
      <c r="L27" s="34"/>
      <c r="M27" s="34"/>
      <c r="N27" s="52"/>
      <c r="O27" s="52"/>
      <c r="P27" s="52"/>
      <c r="Q27" s="52"/>
      <c r="R27" s="14"/>
    </row>
    <row r="28" spans="1:18" ht="12.75">
      <c r="A28" s="12" t="s">
        <v>3</v>
      </c>
      <c r="B28" s="13"/>
      <c r="C28" s="39"/>
      <c r="D28" s="38"/>
      <c r="E28" s="37"/>
      <c r="F28" s="36"/>
      <c r="G28" s="35"/>
      <c r="H28" s="45"/>
      <c r="J28" s="12" t="s">
        <v>3</v>
      </c>
      <c r="K28" s="34"/>
      <c r="L28" s="34"/>
      <c r="M28" s="34"/>
      <c r="N28" s="52"/>
      <c r="O28" s="52"/>
      <c r="P28" s="52"/>
      <c r="Q28" s="52"/>
      <c r="R28" s="14"/>
    </row>
    <row r="29" spans="1:18" ht="12.75">
      <c r="A29" s="12" t="s">
        <v>4</v>
      </c>
      <c r="B29" s="13"/>
      <c r="C29" s="39"/>
      <c r="D29" s="38"/>
      <c r="E29" s="37"/>
      <c r="F29" s="36"/>
      <c r="G29" s="35"/>
      <c r="H29" s="45"/>
      <c r="J29" s="12" t="s">
        <v>4</v>
      </c>
      <c r="K29" s="34"/>
      <c r="L29" s="34"/>
      <c r="M29" s="34"/>
      <c r="N29" s="52"/>
      <c r="O29" s="52"/>
      <c r="P29" s="52"/>
      <c r="Q29" s="52"/>
      <c r="R29" s="14"/>
    </row>
    <row r="30" spans="1:18" ht="12.75">
      <c r="A30" s="12" t="s">
        <v>56</v>
      </c>
      <c r="B30" s="13"/>
      <c r="C30" s="39"/>
      <c r="D30" s="38"/>
      <c r="E30" s="37"/>
      <c r="F30" s="36"/>
      <c r="G30" s="35"/>
      <c r="H30" s="45"/>
      <c r="J30" s="12" t="s">
        <v>56</v>
      </c>
      <c r="K30" s="34"/>
      <c r="L30" s="34"/>
      <c r="M30" s="34"/>
      <c r="N30" s="52"/>
      <c r="O30" s="52"/>
      <c r="P30" s="52"/>
      <c r="Q30" s="52"/>
      <c r="R30" s="14"/>
    </row>
    <row r="31" spans="1:18" ht="12.75">
      <c r="A31" s="12" t="s">
        <v>57</v>
      </c>
      <c r="B31" s="13"/>
      <c r="C31" s="39"/>
      <c r="D31" s="38"/>
      <c r="E31" s="37"/>
      <c r="F31" s="36"/>
      <c r="G31" s="35"/>
      <c r="H31" s="45"/>
      <c r="J31" s="12" t="s">
        <v>57</v>
      </c>
      <c r="K31" s="34"/>
      <c r="L31" s="34"/>
      <c r="M31" s="34"/>
      <c r="N31" s="52"/>
      <c r="O31" s="52"/>
      <c r="P31" s="52"/>
      <c r="Q31" s="52"/>
      <c r="R31" s="14"/>
    </row>
    <row r="32" spans="1:18" ht="12.75">
      <c r="A32" s="12" t="s">
        <v>23</v>
      </c>
      <c r="B32" s="13"/>
      <c r="C32" s="39"/>
      <c r="D32" s="38"/>
      <c r="E32" s="37"/>
      <c r="F32" s="36"/>
      <c r="G32" s="35"/>
      <c r="H32" s="45"/>
      <c r="J32" s="12" t="s">
        <v>23</v>
      </c>
      <c r="K32" s="34"/>
      <c r="L32" s="34"/>
      <c r="M32" s="34"/>
      <c r="N32" s="52"/>
      <c r="O32" s="52"/>
      <c r="P32" s="52"/>
      <c r="Q32" s="52"/>
      <c r="R32" s="14"/>
    </row>
    <row r="33" spans="1:18" ht="12.75">
      <c r="A33" s="12" t="s">
        <v>36</v>
      </c>
      <c r="B33" s="13"/>
      <c r="C33" s="39"/>
      <c r="D33" s="38"/>
      <c r="E33" s="37"/>
      <c r="F33" s="36"/>
      <c r="G33" s="35"/>
      <c r="H33" s="45"/>
      <c r="J33" s="12" t="s">
        <v>36</v>
      </c>
      <c r="K33" s="34"/>
      <c r="L33" s="34"/>
      <c r="M33" s="34"/>
      <c r="N33" s="52"/>
      <c r="O33" s="52"/>
      <c r="P33" s="52"/>
      <c r="Q33" s="52"/>
      <c r="R33" s="14"/>
    </row>
    <row r="34" spans="1:18" ht="12.75">
      <c r="A34" s="12" t="s">
        <v>24</v>
      </c>
      <c r="B34" s="13"/>
      <c r="C34" s="39"/>
      <c r="D34" s="38"/>
      <c r="E34" s="37"/>
      <c r="F34" s="36"/>
      <c r="G34" s="35"/>
      <c r="H34" s="45"/>
      <c r="J34" s="12" t="s">
        <v>24</v>
      </c>
      <c r="K34" s="34"/>
      <c r="L34" s="34"/>
      <c r="M34" s="34"/>
      <c r="N34" s="52"/>
      <c r="O34" s="52"/>
      <c r="P34" s="52"/>
      <c r="Q34" s="52"/>
      <c r="R34" s="14"/>
    </row>
    <row r="35" spans="1:18" ht="12.75">
      <c r="A35" s="12" t="s">
        <v>58</v>
      </c>
      <c r="B35" s="13"/>
      <c r="C35" s="39"/>
      <c r="D35" s="38"/>
      <c r="E35" s="37"/>
      <c r="F35" s="36"/>
      <c r="G35" s="35"/>
      <c r="H35" s="45"/>
      <c r="J35" s="12" t="s">
        <v>58</v>
      </c>
      <c r="K35" s="34"/>
      <c r="L35" s="34"/>
      <c r="M35" s="34"/>
      <c r="N35" s="52"/>
      <c r="O35" s="52"/>
      <c r="P35" s="52"/>
      <c r="Q35" s="52"/>
      <c r="R35" s="14"/>
    </row>
    <row r="36" spans="1:18" ht="12.75">
      <c r="A36" s="12" t="s">
        <v>25</v>
      </c>
      <c r="B36" s="13"/>
      <c r="C36" s="39"/>
      <c r="D36" s="38"/>
      <c r="E36" s="37"/>
      <c r="F36" s="36"/>
      <c r="G36" s="35"/>
      <c r="H36" s="45"/>
      <c r="J36" s="12" t="s">
        <v>25</v>
      </c>
      <c r="K36" s="34"/>
      <c r="L36" s="34"/>
      <c r="M36" s="34"/>
      <c r="N36" s="52"/>
      <c r="O36" s="52"/>
      <c r="P36" s="52"/>
      <c r="Q36" s="52"/>
      <c r="R36" s="14"/>
    </row>
    <row r="37" spans="1:18" ht="12.75">
      <c r="A37" s="12" t="s">
        <v>59</v>
      </c>
      <c r="B37" s="13"/>
      <c r="C37" s="39"/>
      <c r="D37" s="38"/>
      <c r="E37" s="37"/>
      <c r="F37" s="36"/>
      <c r="G37" s="35"/>
      <c r="H37" s="45"/>
      <c r="J37" s="12" t="s">
        <v>59</v>
      </c>
      <c r="K37" s="34"/>
      <c r="L37" s="34"/>
      <c r="M37" s="34"/>
      <c r="N37" s="52"/>
      <c r="O37" s="52"/>
      <c r="P37" s="52"/>
      <c r="Q37" s="52"/>
      <c r="R37" s="14"/>
    </row>
    <row r="38" spans="1:18" ht="12.75">
      <c r="A38" s="12" t="s">
        <v>26</v>
      </c>
      <c r="B38" s="13"/>
      <c r="C38" s="39"/>
      <c r="D38" s="38"/>
      <c r="E38" s="37"/>
      <c r="F38" s="36"/>
      <c r="G38" s="35"/>
      <c r="H38" s="45"/>
      <c r="J38" s="12" t="s">
        <v>26</v>
      </c>
      <c r="K38" s="34"/>
      <c r="L38" s="34"/>
      <c r="M38" s="34"/>
      <c r="N38" s="52"/>
      <c r="O38" s="52"/>
      <c r="P38" s="52"/>
      <c r="Q38" s="52"/>
      <c r="R38" s="14"/>
    </row>
    <row r="39" spans="1:18" ht="12.75">
      <c r="A39" s="12" t="s">
        <v>5</v>
      </c>
      <c r="B39" s="13"/>
      <c r="C39" s="39"/>
      <c r="D39" s="38"/>
      <c r="E39" s="37"/>
      <c r="F39" s="36"/>
      <c r="G39" s="35"/>
      <c r="H39" s="45"/>
      <c r="J39" s="12" t="s">
        <v>5</v>
      </c>
      <c r="K39" s="34"/>
      <c r="L39" s="34"/>
      <c r="M39" s="34"/>
      <c r="N39" s="52"/>
      <c r="O39" s="52"/>
      <c r="P39" s="52"/>
      <c r="Q39" s="52"/>
      <c r="R39" s="14"/>
    </row>
    <row r="40" spans="1:18" ht="12.75">
      <c r="A40" s="12" t="s">
        <v>60</v>
      </c>
      <c r="B40" s="13"/>
      <c r="C40" s="39"/>
      <c r="D40" s="38"/>
      <c r="E40" s="37"/>
      <c r="F40" s="36"/>
      <c r="G40" s="35"/>
      <c r="H40" s="45"/>
      <c r="J40" s="12" t="s">
        <v>60</v>
      </c>
      <c r="K40" s="34"/>
      <c r="L40" s="34"/>
      <c r="M40" s="34"/>
      <c r="N40" s="52"/>
      <c r="O40" s="52"/>
      <c r="P40" s="52"/>
      <c r="Q40" s="52"/>
      <c r="R40" s="14"/>
    </row>
    <row r="41" spans="1:18" ht="12.75">
      <c r="A41" s="12" t="s">
        <v>37</v>
      </c>
      <c r="B41" s="13"/>
      <c r="C41" s="39"/>
      <c r="D41" s="38"/>
      <c r="E41" s="37"/>
      <c r="F41" s="36"/>
      <c r="G41" s="35"/>
      <c r="H41" s="45"/>
      <c r="J41" s="12" t="s">
        <v>37</v>
      </c>
      <c r="K41" s="34"/>
      <c r="L41" s="34"/>
      <c r="M41" s="34"/>
      <c r="N41" s="52"/>
      <c r="O41" s="52"/>
      <c r="P41" s="52"/>
      <c r="Q41" s="52"/>
      <c r="R41" s="14"/>
    </row>
    <row r="42" spans="1:18" ht="12.75">
      <c r="A42" s="12" t="s">
        <v>27</v>
      </c>
      <c r="B42" s="13"/>
      <c r="C42" s="39"/>
      <c r="D42" s="38"/>
      <c r="E42" s="37"/>
      <c r="F42" s="36"/>
      <c r="G42" s="35"/>
      <c r="H42" s="45"/>
      <c r="J42" s="12" t="s">
        <v>27</v>
      </c>
      <c r="K42" s="34"/>
      <c r="L42" s="34"/>
      <c r="M42" s="34"/>
      <c r="N42" s="52"/>
      <c r="O42" s="52"/>
      <c r="P42" s="52"/>
      <c r="Q42" s="52"/>
      <c r="R42" s="14"/>
    </row>
    <row r="43" spans="1:18" ht="12.75">
      <c r="A43" s="12" t="s">
        <v>61</v>
      </c>
      <c r="B43" s="13"/>
      <c r="C43" s="39"/>
      <c r="D43" s="38"/>
      <c r="E43" s="37"/>
      <c r="F43" s="36"/>
      <c r="G43" s="35"/>
      <c r="H43" s="45"/>
      <c r="J43" s="12" t="s">
        <v>61</v>
      </c>
      <c r="K43" s="34"/>
      <c r="L43" s="34"/>
      <c r="M43" s="34"/>
      <c r="N43" s="52"/>
      <c r="O43" s="52"/>
      <c r="P43" s="52"/>
      <c r="Q43" s="52"/>
      <c r="R43" s="14"/>
    </row>
    <row r="44" spans="1:18" ht="12.75">
      <c r="A44" s="12" t="s">
        <v>6</v>
      </c>
      <c r="B44" s="13"/>
      <c r="C44" s="39"/>
      <c r="D44" s="38"/>
      <c r="E44" s="37"/>
      <c r="F44" s="36"/>
      <c r="G44" s="35"/>
      <c r="H44" s="45"/>
      <c r="J44" s="12" t="s">
        <v>6</v>
      </c>
      <c r="K44" s="34"/>
      <c r="L44" s="34"/>
      <c r="M44" s="34"/>
      <c r="N44" s="52"/>
      <c r="O44" s="52"/>
      <c r="P44" s="52"/>
      <c r="Q44" s="52"/>
      <c r="R44" s="14"/>
    </row>
    <row r="45" spans="1:18" ht="12.75">
      <c r="A45" s="12" t="s">
        <v>28</v>
      </c>
      <c r="B45" s="13"/>
      <c r="C45" s="39"/>
      <c r="D45" s="38"/>
      <c r="E45" s="37"/>
      <c r="F45" s="36"/>
      <c r="G45" s="35"/>
      <c r="H45" s="45"/>
      <c r="J45" s="12" t="s">
        <v>28</v>
      </c>
      <c r="K45" s="34"/>
      <c r="L45" s="34"/>
      <c r="M45" s="34"/>
      <c r="N45" s="52"/>
      <c r="O45" s="52"/>
      <c r="P45" s="52"/>
      <c r="Q45" s="52"/>
      <c r="R45" s="14"/>
    </row>
    <row r="46" spans="1:18" ht="12.75">
      <c r="A46" s="12" t="s">
        <v>38</v>
      </c>
      <c r="B46" s="13"/>
      <c r="C46" s="39"/>
      <c r="D46" s="38"/>
      <c r="E46" s="37"/>
      <c r="F46" s="36"/>
      <c r="G46" s="35"/>
      <c r="H46" s="45"/>
      <c r="J46" s="12" t="s">
        <v>38</v>
      </c>
      <c r="K46" s="34"/>
      <c r="L46" s="34"/>
      <c r="M46" s="34"/>
      <c r="N46" s="52"/>
      <c r="O46" s="52"/>
      <c r="P46" s="52"/>
      <c r="Q46" s="52"/>
      <c r="R46" s="14"/>
    </row>
    <row r="47" spans="1:18" ht="12.75">
      <c r="A47" s="12" t="s">
        <v>29</v>
      </c>
      <c r="B47" s="13"/>
      <c r="C47" s="39"/>
      <c r="D47" s="38"/>
      <c r="E47" s="37"/>
      <c r="F47" s="36"/>
      <c r="G47" s="35"/>
      <c r="H47" s="45"/>
      <c r="J47" s="12" t="s">
        <v>29</v>
      </c>
      <c r="K47" s="34"/>
      <c r="L47" s="34"/>
      <c r="M47" s="34"/>
      <c r="N47" s="52"/>
      <c r="O47" s="52"/>
      <c r="P47" s="52"/>
      <c r="Q47" s="52"/>
      <c r="R47" s="14"/>
    </row>
    <row r="48" spans="1:18" ht="12.75">
      <c r="A48" s="12" t="s">
        <v>62</v>
      </c>
      <c r="B48" s="13"/>
      <c r="C48" s="39"/>
      <c r="D48" s="38"/>
      <c r="E48" s="37"/>
      <c r="F48" s="36"/>
      <c r="G48" s="35"/>
      <c r="H48" s="45"/>
      <c r="J48" s="12" t="s">
        <v>62</v>
      </c>
      <c r="K48" s="34"/>
      <c r="L48" s="34"/>
      <c r="M48" s="34"/>
      <c r="N48" s="52"/>
      <c r="O48" s="52"/>
      <c r="P48" s="52"/>
      <c r="Q48" s="52"/>
      <c r="R48" s="14"/>
    </row>
    <row r="49" spans="1:18" ht="12.75">
      <c r="A49" s="12" t="s">
        <v>42</v>
      </c>
      <c r="B49" s="13"/>
      <c r="C49" s="39"/>
      <c r="D49" s="38"/>
      <c r="E49" s="37"/>
      <c r="F49" s="36"/>
      <c r="G49" s="35"/>
      <c r="H49" s="45"/>
      <c r="J49" s="12" t="s">
        <v>42</v>
      </c>
      <c r="K49" s="34"/>
      <c r="L49" s="34"/>
      <c r="M49" s="34"/>
      <c r="N49" s="52"/>
      <c r="O49" s="52"/>
      <c r="P49" s="52"/>
      <c r="Q49" s="52"/>
      <c r="R49" s="14"/>
    </row>
    <row r="50" spans="1:18" ht="12.75">
      <c r="A50" s="12" t="s">
        <v>63</v>
      </c>
      <c r="B50" s="13"/>
      <c r="C50" s="39"/>
      <c r="D50" s="38"/>
      <c r="E50" s="37"/>
      <c r="F50" s="36"/>
      <c r="G50" s="35"/>
      <c r="H50" s="45"/>
      <c r="J50" s="12" t="s">
        <v>63</v>
      </c>
      <c r="K50" s="34"/>
      <c r="L50" s="34"/>
      <c r="M50" s="34"/>
      <c r="N50" s="52"/>
      <c r="O50" s="52"/>
      <c r="P50" s="52"/>
      <c r="Q50" s="52"/>
      <c r="R50" s="14"/>
    </row>
    <row r="51" spans="1:18" ht="12.75">
      <c r="A51" s="12" t="s">
        <v>30</v>
      </c>
      <c r="B51" s="13"/>
      <c r="C51" s="39"/>
      <c r="D51" s="38"/>
      <c r="E51" s="37"/>
      <c r="F51" s="36"/>
      <c r="G51" s="35"/>
      <c r="H51" s="45"/>
      <c r="J51" s="12" t="s">
        <v>30</v>
      </c>
      <c r="K51" s="34"/>
      <c r="L51" s="34"/>
      <c r="M51" s="34"/>
      <c r="N51" s="52"/>
      <c r="O51" s="52"/>
      <c r="P51" s="52"/>
      <c r="Q51" s="52"/>
      <c r="R51" s="14"/>
    </row>
    <row r="52" spans="1:18" ht="12.75">
      <c r="A52" s="12" t="s">
        <v>64</v>
      </c>
      <c r="B52" s="13"/>
      <c r="C52" s="39"/>
      <c r="D52" s="38"/>
      <c r="E52" s="37"/>
      <c r="F52" s="36"/>
      <c r="G52" s="35"/>
      <c r="H52" s="45"/>
      <c r="J52" s="12" t="s">
        <v>64</v>
      </c>
      <c r="K52" s="34"/>
      <c r="L52" s="34"/>
      <c r="M52" s="34"/>
      <c r="N52" s="52"/>
      <c r="O52" s="52"/>
      <c r="P52" s="52"/>
      <c r="Q52" s="52"/>
      <c r="R52" s="14"/>
    </row>
    <row r="53" spans="1:18" ht="12.75">
      <c r="A53" s="12" t="s">
        <v>7</v>
      </c>
      <c r="B53" s="13"/>
      <c r="C53" s="39"/>
      <c r="D53" s="38"/>
      <c r="E53" s="37"/>
      <c r="F53" s="36"/>
      <c r="G53" s="35"/>
      <c r="H53" s="45"/>
      <c r="J53" s="12" t="s">
        <v>7</v>
      </c>
      <c r="K53" s="34"/>
      <c r="L53" s="34"/>
      <c r="M53" s="34"/>
      <c r="N53" s="52"/>
      <c r="O53" s="52"/>
      <c r="P53" s="52"/>
      <c r="Q53" s="52"/>
      <c r="R53" s="14"/>
    </row>
    <row r="54" spans="1:18" ht="12.75">
      <c r="A54" s="12" t="s">
        <v>65</v>
      </c>
      <c r="B54" s="13"/>
      <c r="C54" s="39"/>
      <c r="D54" s="38"/>
      <c r="E54" s="37"/>
      <c r="F54" s="36"/>
      <c r="G54" s="35"/>
      <c r="H54" s="45"/>
      <c r="J54" s="12" t="s">
        <v>65</v>
      </c>
      <c r="K54" s="34"/>
      <c r="L54" s="34"/>
      <c r="M54" s="34"/>
      <c r="N54" s="52"/>
      <c r="O54" s="52"/>
      <c r="P54" s="52"/>
      <c r="Q54" s="52"/>
      <c r="R54" s="14"/>
    </row>
    <row r="55" spans="1:18" ht="12.75">
      <c r="A55" s="12" t="s">
        <v>39</v>
      </c>
      <c r="B55" s="13"/>
      <c r="C55" s="39"/>
      <c r="D55" s="38"/>
      <c r="E55" s="37"/>
      <c r="F55" s="36"/>
      <c r="G55" s="35"/>
      <c r="H55" s="45"/>
      <c r="J55" s="12" t="s">
        <v>39</v>
      </c>
      <c r="K55" s="34"/>
      <c r="L55" s="34"/>
      <c r="M55" s="34"/>
      <c r="N55" s="52"/>
      <c r="O55" s="52"/>
      <c r="P55" s="52"/>
      <c r="Q55" s="52"/>
      <c r="R55" s="14"/>
    </row>
    <row r="56" spans="1:18" ht="12.75">
      <c r="A56" s="12" t="s">
        <v>44</v>
      </c>
      <c r="B56" s="13"/>
      <c r="C56" s="39"/>
      <c r="D56" s="38"/>
      <c r="E56" s="37"/>
      <c r="F56" s="36"/>
      <c r="G56" s="35"/>
      <c r="H56" s="45"/>
      <c r="J56" s="12" t="s">
        <v>44</v>
      </c>
      <c r="K56" s="34"/>
      <c r="L56" s="34"/>
      <c r="M56" s="34"/>
      <c r="N56" s="52"/>
      <c r="O56" s="52"/>
      <c r="P56" s="52"/>
      <c r="Q56" s="52"/>
      <c r="R56" s="14"/>
    </row>
    <row r="57" spans="1:18" ht="12.75">
      <c r="A57" s="12" t="s">
        <v>40</v>
      </c>
      <c r="B57" s="13"/>
      <c r="C57" s="39"/>
      <c r="D57" s="38"/>
      <c r="E57" s="37"/>
      <c r="F57" s="36"/>
      <c r="G57" s="35"/>
      <c r="H57" s="45"/>
      <c r="J57" s="12" t="s">
        <v>40</v>
      </c>
      <c r="K57" s="34"/>
      <c r="L57" s="34"/>
      <c r="M57" s="34"/>
      <c r="N57" s="52"/>
      <c r="O57" s="52"/>
      <c r="P57" s="52"/>
      <c r="Q57" s="52"/>
      <c r="R57" s="14"/>
    </row>
    <row r="58" spans="1:18" ht="12.75">
      <c r="A58" s="12" t="s">
        <v>31</v>
      </c>
      <c r="B58" s="13"/>
      <c r="C58" s="39"/>
      <c r="D58" s="38"/>
      <c r="E58" s="37"/>
      <c r="F58" s="36"/>
      <c r="G58" s="35"/>
      <c r="H58" s="45"/>
      <c r="J58" s="12" t="s">
        <v>31</v>
      </c>
      <c r="K58" s="34"/>
      <c r="L58" s="34"/>
      <c r="M58" s="34"/>
      <c r="N58" s="52"/>
      <c r="O58" s="52"/>
      <c r="P58" s="52"/>
      <c r="Q58" s="52"/>
      <c r="R58" s="14"/>
    </row>
    <row r="59" spans="1:18" ht="12.75">
      <c r="A59" s="12" t="s">
        <v>8</v>
      </c>
      <c r="B59" s="13"/>
      <c r="C59" s="39"/>
      <c r="D59" s="38"/>
      <c r="E59" s="37"/>
      <c r="F59" s="36"/>
      <c r="G59" s="35"/>
      <c r="H59" s="45"/>
      <c r="J59" s="12" t="s">
        <v>8</v>
      </c>
      <c r="K59" s="34"/>
      <c r="L59" s="34"/>
      <c r="M59" s="34"/>
      <c r="N59" s="52"/>
      <c r="O59" s="52"/>
      <c r="P59" s="52"/>
      <c r="Q59" s="52"/>
      <c r="R59" s="14"/>
    </row>
    <row r="60" spans="1:18" ht="12.75">
      <c r="A60" s="12" t="s">
        <v>66</v>
      </c>
      <c r="B60" s="13"/>
      <c r="C60" s="39"/>
      <c r="D60" s="38"/>
      <c r="E60" s="37"/>
      <c r="F60" s="36"/>
      <c r="G60" s="35"/>
      <c r="H60" s="45"/>
      <c r="J60" s="12" t="s">
        <v>66</v>
      </c>
      <c r="K60" s="34"/>
      <c r="L60" s="34"/>
      <c r="M60" s="34"/>
      <c r="N60" s="52"/>
      <c r="O60" s="52"/>
      <c r="P60" s="52"/>
      <c r="Q60" s="52"/>
      <c r="R60" s="14"/>
    </row>
    <row r="61" spans="1:18" ht="12.75">
      <c r="A61" s="12" t="s">
        <v>41</v>
      </c>
      <c r="B61" s="13"/>
      <c r="C61" s="39"/>
      <c r="D61" s="38"/>
      <c r="E61" s="37"/>
      <c r="F61" s="36"/>
      <c r="G61" s="35"/>
      <c r="H61" s="45"/>
      <c r="J61" s="12" t="s">
        <v>41</v>
      </c>
      <c r="K61" s="34"/>
      <c r="L61" s="34"/>
      <c r="M61" s="34"/>
      <c r="N61" s="52"/>
      <c r="O61" s="52"/>
      <c r="P61" s="52"/>
      <c r="Q61" s="52"/>
      <c r="R61" s="14"/>
    </row>
    <row r="62" spans="1:18" ht="12.75">
      <c r="A62" s="12" t="s">
        <v>9</v>
      </c>
      <c r="B62" s="13"/>
      <c r="C62" s="39"/>
      <c r="D62" s="38"/>
      <c r="E62" s="37"/>
      <c r="F62" s="36"/>
      <c r="G62" s="35"/>
      <c r="H62" s="45"/>
      <c r="J62" s="12" t="s">
        <v>9</v>
      </c>
      <c r="K62" s="34"/>
      <c r="L62" s="34"/>
      <c r="M62" s="34"/>
      <c r="N62" s="52"/>
      <c r="O62" s="52"/>
      <c r="P62" s="52"/>
      <c r="Q62" s="52"/>
      <c r="R62" s="14"/>
    </row>
    <row r="63" spans="1:17" ht="12.75">
      <c r="A63" s="12" t="s">
        <v>32</v>
      </c>
      <c r="B63" s="13"/>
      <c r="C63" s="39"/>
      <c r="D63" s="38"/>
      <c r="E63" s="37"/>
      <c r="F63" s="36"/>
      <c r="G63" s="35"/>
      <c r="H63" s="45"/>
      <c r="J63" s="12" t="s">
        <v>32</v>
      </c>
      <c r="K63" s="34"/>
      <c r="L63" s="34"/>
      <c r="M63" s="34"/>
      <c r="N63" s="52"/>
      <c r="O63" s="52"/>
      <c r="P63" s="52"/>
      <c r="Q63" s="52"/>
    </row>
    <row r="64" spans="1:17" ht="12.75">
      <c r="A64" s="12"/>
      <c r="B64" s="13"/>
      <c r="C64" s="38"/>
      <c r="D64" s="38"/>
      <c r="E64" s="38"/>
      <c r="F64" s="38"/>
      <c r="G64" s="38"/>
      <c r="H64" s="44"/>
      <c r="J64" s="12"/>
      <c r="K64" s="40"/>
      <c r="L64" s="40"/>
      <c r="M64" s="40"/>
      <c r="N64" s="41"/>
      <c r="O64" s="41"/>
      <c r="P64" s="42"/>
      <c r="Q64" s="42"/>
    </row>
    <row r="65" spans="1:18" ht="12.75">
      <c r="A65" s="1" t="s">
        <v>0</v>
      </c>
      <c r="B65" s="21"/>
      <c r="C65" s="4">
        <f aca="true" t="shared" si="0" ref="C65:H65">SUM(C1:C63)</f>
        <v>0</v>
      </c>
      <c r="D65" s="7">
        <f t="shared" si="0"/>
        <v>0</v>
      </c>
      <c r="E65" s="5">
        <f t="shared" si="0"/>
        <v>0</v>
      </c>
      <c r="F65" s="8">
        <f t="shared" si="0"/>
        <v>0</v>
      </c>
      <c r="G65" s="6">
        <f t="shared" si="0"/>
        <v>0</v>
      </c>
      <c r="H65" s="46">
        <f t="shared" si="0"/>
        <v>0</v>
      </c>
      <c r="J65" s="1" t="s">
        <v>0</v>
      </c>
      <c r="K65" s="17">
        <f>SUM(K3:K63)</f>
        <v>0</v>
      </c>
      <c r="L65" s="17">
        <f>SUM(L3:L63)</f>
        <v>0</v>
      </c>
      <c r="M65" s="17" t="e">
        <f>AVERAGE(M3:M63)</f>
        <v>#DIV/0!</v>
      </c>
      <c r="N65" s="53">
        <f>SUM(N3:N63)</f>
        <v>0</v>
      </c>
      <c r="O65" s="53">
        <f>SUM(O3:O63)</f>
        <v>0</v>
      </c>
      <c r="P65" s="53">
        <f>SUM(P3:P63)</f>
        <v>0</v>
      </c>
      <c r="Q65" s="53">
        <f>SUM(Q3:Q63)</f>
        <v>0</v>
      </c>
      <c r="R65" s="14"/>
    </row>
    <row r="67" spans="1:18" s="11" customFormat="1" ht="39">
      <c r="A67" s="2" t="s">
        <v>84</v>
      </c>
      <c r="B67" s="20"/>
      <c r="C67" s="3" t="s">
        <v>81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85</v>
      </c>
      <c r="J67" s="2" t="s">
        <v>84</v>
      </c>
      <c r="K67" s="3" t="s">
        <v>48</v>
      </c>
      <c r="L67" s="3" t="s">
        <v>47</v>
      </c>
      <c r="M67" s="3" t="s">
        <v>86</v>
      </c>
      <c r="N67" s="18" t="s">
        <v>87</v>
      </c>
      <c r="O67" s="9" t="s">
        <v>88</v>
      </c>
      <c r="P67" s="9" t="s">
        <v>45</v>
      </c>
      <c r="Q67" s="9" t="s">
        <v>46</v>
      </c>
      <c r="R67" s="10"/>
    </row>
    <row r="69" spans="1:17" ht="12.75">
      <c r="A69" s="47">
        <v>41281</v>
      </c>
      <c r="J69" s="47">
        <v>41281</v>
      </c>
      <c r="N69" s="48"/>
      <c r="O69" s="48"/>
      <c r="P69" s="49"/>
      <c r="Q69" s="49"/>
    </row>
    <row r="70" spans="14:17" ht="12.75">
      <c r="N70" s="48"/>
      <c r="O70" s="48"/>
      <c r="P70" s="49"/>
      <c r="Q70" s="49"/>
    </row>
    <row r="71" spans="14:17" ht="12.75">
      <c r="N71" s="48"/>
      <c r="O71" s="48"/>
      <c r="P71" s="49"/>
      <c r="Q71" s="49"/>
    </row>
    <row r="72" spans="14:17" ht="12.75">
      <c r="N72" s="48"/>
      <c r="O72" s="48"/>
      <c r="P72" s="49"/>
      <c r="Q72" s="49"/>
    </row>
    <row r="73" spans="14:17" ht="12.75">
      <c r="N73" s="48"/>
      <c r="O73" s="48"/>
      <c r="P73" s="49"/>
      <c r="Q73" s="49"/>
    </row>
    <row r="74" spans="14:17" ht="12.75">
      <c r="N74" s="48"/>
      <c r="O74" s="48"/>
      <c r="P74" s="49"/>
      <c r="Q74" s="49"/>
    </row>
    <row r="75" spans="14:17" ht="12.75">
      <c r="N75" s="48"/>
      <c r="O75" s="48"/>
      <c r="P75" s="49"/>
      <c r="Q75" s="49"/>
    </row>
    <row r="76" spans="14:17" ht="12.75">
      <c r="N76" s="48"/>
      <c r="O76" s="48"/>
      <c r="P76" s="49"/>
      <c r="Q76" s="49"/>
    </row>
    <row r="77" spans="14:17" ht="12.75">
      <c r="N77" s="48"/>
      <c r="O77" s="48"/>
      <c r="P77" s="49"/>
      <c r="Q77" s="49"/>
    </row>
    <row r="78" spans="14:17" ht="12.75">
      <c r="N78" s="48"/>
      <c r="O78" s="48"/>
      <c r="P78" s="49"/>
      <c r="Q78" s="49"/>
    </row>
    <row r="79" spans="14:17" ht="12.75">
      <c r="N79" s="48"/>
      <c r="O79" s="48"/>
      <c r="P79" s="49"/>
      <c r="Q79" s="49"/>
    </row>
    <row r="80" spans="14:17" ht="12.75">
      <c r="N80" s="48"/>
      <c r="O80" s="48"/>
      <c r="P80" s="49"/>
      <c r="Q80" s="49"/>
    </row>
    <row r="81" spans="14:17" ht="12.75">
      <c r="N81" s="48"/>
      <c r="O81" s="48"/>
      <c r="P81" s="49"/>
      <c r="Q81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0.421875" style="51" bestFit="1" customWidth="1"/>
    <col min="2" max="2" width="20.7109375" style="50" bestFit="1" customWidth="1"/>
    <col min="3" max="3" width="13.140625" style="50" bestFit="1" customWidth="1"/>
    <col min="4" max="4" width="21.7109375" style="0" bestFit="1" customWidth="1"/>
    <col min="5" max="5" width="13.57421875" style="0" bestFit="1" customWidth="1"/>
  </cols>
  <sheetData>
    <row r="1" spans="1:5" s="54" customFormat="1" ht="14.25">
      <c r="A1" s="57" t="s">
        <v>89</v>
      </c>
      <c r="B1" s="58" t="s">
        <v>90</v>
      </c>
      <c r="C1" s="58" t="s">
        <v>91</v>
      </c>
      <c r="D1" s="59" t="s">
        <v>117</v>
      </c>
      <c r="E1" s="59" t="s">
        <v>91</v>
      </c>
    </row>
    <row r="2" spans="1:5" ht="12.75">
      <c r="A2" s="55" t="s">
        <v>92</v>
      </c>
      <c r="B2" s="56">
        <v>2</v>
      </c>
      <c r="C2" s="56">
        <v>2</v>
      </c>
      <c r="D2" s="55"/>
      <c r="E2" s="55"/>
    </row>
    <row r="3" spans="1:5" ht="12.75">
      <c r="A3" s="60" t="s">
        <v>93</v>
      </c>
      <c r="B3" s="61">
        <v>2</v>
      </c>
      <c r="C3" s="61">
        <v>2</v>
      </c>
      <c r="D3" s="60"/>
      <c r="E3" s="60"/>
    </row>
    <row r="4" spans="1:5" ht="12.75">
      <c r="A4" s="55" t="s">
        <v>94</v>
      </c>
      <c r="B4" s="56">
        <v>10</v>
      </c>
      <c r="C4" s="56">
        <v>2</v>
      </c>
      <c r="D4" s="55">
        <v>1</v>
      </c>
      <c r="E4" s="55"/>
    </row>
    <row r="5" spans="1:5" ht="12.75">
      <c r="A5" s="60" t="s">
        <v>95</v>
      </c>
      <c r="B5" s="61"/>
      <c r="C5" s="61"/>
      <c r="D5" s="60"/>
      <c r="E5" s="60"/>
    </row>
    <row r="6" spans="1:5" ht="12.75">
      <c r="A6" s="55" t="s">
        <v>96</v>
      </c>
      <c r="B6" s="56"/>
      <c r="C6" s="56"/>
      <c r="D6" s="55"/>
      <c r="E6" s="55"/>
    </row>
    <row r="7" spans="1:5" ht="12.75">
      <c r="A7" s="60" t="s">
        <v>97</v>
      </c>
      <c r="B7" s="61">
        <v>2</v>
      </c>
      <c r="C7" s="61">
        <v>1</v>
      </c>
      <c r="D7" s="60"/>
      <c r="E7" s="60"/>
    </row>
    <row r="8" spans="1:5" ht="12.75">
      <c r="A8" s="55" t="s">
        <v>98</v>
      </c>
      <c r="B8" s="56">
        <v>1</v>
      </c>
      <c r="C8" s="56"/>
      <c r="D8" s="55"/>
      <c r="E8" s="55"/>
    </row>
    <row r="9" spans="1:5" ht="12.75">
      <c r="A9" s="60" t="s">
        <v>99</v>
      </c>
      <c r="B9" s="61">
        <v>41</v>
      </c>
      <c r="C9" s="61">
        <v>25</v>
      </c>
      <c r="D9" s="60">
        <v>7</v>
      </c>
      <c r="E9" s="60">
        <v>1</v>
      </c>
    </row>
    <row r="10" spans="1:5" ht="12.75">
      <c r="A10" s="55" t="s">
        <v>115</v>
      </c>
      <c r="B10" s="56">
        <v>122</v>
      </c>
      <c r="C10" s="56">
        <v>55</v>
      </c>
      <c r="D10" s="55">
        <v>10</v>
      </c>
      <c r="E10" s="55">
        <v>1</v>
      </c>
    </row>
    <row r="11" spans="1:5" ht="12.75">
      <c r="A11" s="60" t="s">
        <v>116</v>
      </c>
      <c r="B11" s="61">
        <v>2</v>
      </c>
      <c r="C11" s="61">
        <v>2</v>
      </c>
      <c r="D11" s="60"/>
      <c r="E11" s="60"/>
    </row>
    <row r="12" spans="1:5" ht="12.75">
      <c r="A12" s="55" t="s">
        <v>100</v>
      </c>
      <c r="B12" s="56">
        <v>32</v>
      </c>
      <c r="C12" s="56">
        <v>12</v>
      </c>
      <c r="D12" s="55">
        <v>7</v>
      </c>
      <c r="E12" s="55"/>
    </row>
    <row r="13" spans="1:5" ht="12.75">
      <c r="A13" s="60" t="s">
        <v>101</v>
      </c>
      <c r="B13" s="61"/>
      <c r="C13" s="61"/>
      <c r="D13" s="60"/>
      <c r="E13" s="60"/>
    </row>
    <row r="14" spans="1:5" ht="12.75">
      <c r="A14" s="55" t="s">
        <v>102</v>
      </c>
      <c r="B14" s="56">
        <v>5</v>
      </c>
      <c r="C14" s="56">
        <v>3</v>
      </c>
      <c r="D14" s="55"/>
      <c r="E14" s="55"/>
    </row>
    <row r="15" spans="1:5" ht="12.75">
      <c r="A15" s="60" t="s">
        <v>103</v>
      </c>
      <c r="B15" s="61">
        <v>27</v>
      </c>
      <c r="C15" s="61">
        <v>12</v>
      </c>
      <c r="D15" s="60">
        <v>6</v>
      </c>
      <c r="E15" s="60">
        <v>2</v>
      </c>
    </row>
    <row r="16" spans="1:5" ht="12.75">
      <c r="A16" s="55" t="s">
        <v>104</v>
      </c>
      <c r="B16" s="56">
        <v>37</v>
      </c>
      <c r="C16" s="56">
        <v>16</v>
      </c>
      <c r="D16" s="55">
        <v>2</v>
      </c>
      <c r="E16" s="55"/>
    </row>
    <row r="17" spans="1:5" ht="12.75">
      <c r="A17" s="60" t="s">
        <v>105</v>
      </c>
      <c r="B17" s="61">
        <v>38</v>
      </c>
      <c r="C17" s="61">
        <v>17</v>
      </c>
      <c r="D17" s="60">
        <v>4</v>
      </c>
      <c r="E17" s="60"/>
    </row>
    <row r="18" spans="1:5" ht="12.75">
      <c r="A18" s="55" t="s">
        <v>106</v>
      </c>
      <c r="B18" s="56"/>
      <c r="C18" s="56"/>
      <c r="D18" s="55"/>
      <c r="E18" s="55"/>
    </row>
    <row r="19" spans="1:5" ht="12.75">
      <c r="A19" s="60" t="s">
        <v>107</v>
      </c>
      <c r="B19" s="61">
        <v>13</v>
      </c>
      <c r="C19" s="61">
        <v>5</v>
      </c>
      <c r="D19" s="60"/>
      <c r="E19" s="60"/>
    </row>
    <row r="20" spans="1:5" ht="12.75">
      <c r="A20" s="55" t="s">
        <v>108</v>
      </c>
      <c r="B20" s="56">
        <v>2</v>
      </c>
      <c r="C20" s="56"/>
      <c r="D20" s="55"/>
      <c r="E20" s="55"/>
    </row>
    <row r="21" spans="1:5" ht="12.75">
      <c r="A21" s="60" t="s">
        <v>109</v>
      </c>
      <c r="B21" s="61"/>
      <c r="C21" s="61"/>
      <c r="D21" s="60"/>
      <c r="E21" s="60"/>
    </row>
    <row r="22" spans="1:5" ht="12.75">
      <c r="A22" s="55" t="s">
        <v>110</v>
      </c>
      <c r="B22" s="56"/>
      <c r="C22" s="56"/>
      <c r="D22" s="55"/>
      <c r="E22" s="55"/>
    </row>
    <row r="23" spans="1:5" ht="12.75">
      <c r="A23" s="60" t="s">
        <v>111</v>
      </c>
      <c r="B23" s="61">
        <v>2</v>
      </c>
      <c r="C23" s="61"/>
      <c r="D23" s="60"/>
      <c r="E23" s="60"/>
    </row>
    <row r="24" spans="1:5" ht="12.75">
      <c r="A24" s="55" t="s">
        <v>112</v>
      </c>
      <c r="B24" s="56">
        <v>6</v>
      </c>
      <c r="C24" s="56">
        <v>3</v>
      </c>
      <c r="D24" s="55"/>
      <c r="E24" s="55"/>
    </row>
    <row r="25" spans="1:5" ht="12.75">
      <c r="A25" s="60" t="s">
        <v>113</v>
      </c>
      <c r="B25" s="61">
        <v>12</v>
      </c>
      <c r="C25" s="61">
        <v>4</v>
      </c>
      <c r="D25" s="60">
        <v>3</v>
      </c>
      <c r="E25" s="60"/>
    </row>
    <row r="26" spans="1:5" ht="12.75">
      <c r="A26" s="55" t="s">
        <v>114</v>
      </c>
      <c r="B26" s="56">
        <v>81</v>
      </c>
      <c r="C26" s="56">
        <v>35</v>
      </c>
      <c r="D26" s="55">
        <v>4</v>
      </c>
      <c r="E26" s="55"/>
    </row>
    <row r="28" ht="12.75">
      <c r="A28" s="62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33" customWidth="1"/>
    <col min="2" max="7" width="8.00390625" style="32" customWidth="1"/>
    <col min="8" max="16384" width="9.140625" style="25" customWidth="1"/>
  </cols>
  <sheetData>
    <row r="1" spans="1:8" ht="12.75">
      <c r="A1" s="22" t="s">
        <v>69</v>
      </c>
      <c r="B1" s="23" t="s">
        <v>70</v>
      </c>
      <c r="C1" s="23" t="s">
        <v>71</v>
      </c>
      <c r="D1" s="23" t="s">
        <v>72</v>
      </c>
      <c r="E1" s="23" t="s">
        <v>73</v>
      </c>
      <c r="F1" s="23" t="s">
        <v>74</v>
      </c>
      <c r="G1" s="23" t="s">
        <v>75</v>
      </c>
      <c r="H1" s="24" t="s">
        <v>68</v>
      </c>
    </row>
    <row r="2" spans="1:8" ht="12.75">
      <c r="A2" s="26" t="s">
        <v>49</v>
      </c>
      <c r="B2" s="27">
        <v>63</v>
      </c>
      <c r="C2" s="27">
        <v>14</v>
      </c>
      <c r="D2" s="27">
        <v>2</v>
      </c>
      <c r="E2" s="27">
        <v>0</v>
      </c>
      <c r="F2" s="27">
        <v>7</v>
      </c>
      <c r="G2" s="27">
        <v>1</v>
      </c>
      <c r="H2" s="28">
        <f>SUM(B2:G2)</f>
        <v>87</v>
      </c>
    </row>
    <row r="3" spans="1:8" ht="12.75">
      <c r="A3" s="26" t="s">
        <v>50</v>
      </c>
      <c r="B3" s="27">
        <v>14</v>
      </c>
      <c r="C3" s="27">
        <v>5</v>
      </c>
      <c r="D3" s="27">
        <v>0</v>
      </c>
      <c r="E3" s="27">
        <v>3</v>
      </c>
      <c r="F3" s="27">
        <v>10</v>
      </c>
      <c r="G3" s="27">
        <v>0</v>
      </c>
      <c r="H3" s="28">
        <f aca="true" t="shared" si="0" ref="H3:H62">SUM(B3:G3)</f>
        <v>32</v>
      </c>
    </row>
    <row r="4" spans="1:8" ht="12.75">
      <c r="A4" s="43" t="s">
        <v>34</v>
      </c>
      <c r="B4" s="27"/>
      <c r="C4" s="27"/>
      <c r="D4" s="27"/>
      <c r="E4" s="27"/>
      <c r="F4" s="27"/>
      <c r="G4" s="27"/>
      <c r="H4" s="28">
        <f t="shared" si="0"/>
        <v>0</v>
      </c>
    </row>
    <row r="5" spans="1:8" ht="12.75">
      <c r="A5" s="26" t="s">
        <v>35</v>
      </c>
      <c r="B5" s="27">
        <v>77</v>
      </c>
      <c r="C5" s="27">
        <v>22</v>
      </c>
      <c r="D5" s="27">
        <v>3</v>
      </c>
      <c r="E5" s="27">
        <v>0</v>
      </c>
      <c r="F5" s="27">
        <v>18</v>
      </c>
      <c r="G5" s="27">
        <v>1</v>
      </c>
      <c r="H5" s="28">
        <f t="shared" si="0"/>
        <v>121</v>
      </c>
    </row>
    <row r="6" spans="1:8" ht="12.75">
      <c r="A6" s="26" t="s">
        <v>10</v>
      </c>
      <c r="B6" s="27">
        <v>125</v>
      </c>
      <c r="C6" s="27">
        <v>16</v>
      </c>
      <c r="D6" s="27">
        <v>7</v>
      </c>
      <c r="E6" s="27">
        <v>1</v>
      </c>
      <c r="F6" s="27">
        <v>47</v>
      </c>
      <c r="G6" s="27">
        <v>3</v>
      </c>
      <c r="H6" s="28">
        <f t="shared" si="0"/>
        <v>199</v>
      </c>
    </row>
    <row r="7" spans="1:8" ht="12.75">
      <c r="A7" s="26" t="s">
        <v>51</v>
      </c>
      <c r="B7" s="27">
        <v>17</v>
      </c>
      <c r="C7" s="27">
        <v>3</v>
      </c>
      <c r="D7" s="27">
        <v>0</v>
      </c>
      <c r="E7" s="27">
        <v>0</v>
      </c>
      <c r="F7" s="27">
        <v>3</v>
      </c>
      <c r="G7" s="27">
        <v>0</v>
      </c>
      <c r="H7" s="28">
        <f t="shared" si="0"/>
        <v>23</v>
      </c>
    </row>
    <row r="8" spans="1:8" ht="12.75">
      <c r="A8" s="26" t="s">
        <v>11</v>
      </c>
      <c r="B8" s="27">
        <v>5</v>
      </c>
      <c r="C8" s="27">
        <v>2</v>
      </c>
      <c r="D8" s="27">
        <v>0</v>
      </c>
      <c r="E8" s="27">
        <v>0</v>
      </c>
      <c r="F8" s="27">
        <v>2</v>
      </c>
      <c r="G8" s="27">
        <v>0</v>
      </c>
      <c r="H8" s="28">
        <f t="shared" si="0"/>
        <v>9</v>
      </c>
    </row>
    <row r="9" spans="1:8" ht="12.75">
      <c r="A9" s="26" t="s">
        <v>1</v>
      </c>
      <c r="B9" s="27">
        <v>161</v>
      </c>
      <c r="C9" s="27">
        <v>44</v>
      </c>
      <c r="D9" s="27">
        <v>22</v>
      </c>
      <c r="E9" s="27">
        <v>2</v>
      </c>
      <c r="F9" s="27">
        <v>150</v>
      </c>
      <c r="G9" s="27">
        <v>9</v>
      </c>
      <c r="H9" s="28">
        <f t="shared" si="0"/>
        <v>388</v>
      </c>
    </row>
    <row r="10" spans="1:8" ht="12.75">
      <c r="A10" s="26" t="s">
        <v>12</v>
      </c>
      <c r="B10" s="27">
        <v>651</v>
      </c>
      <c r="C10" s="27">
        <v>496</v>
      </c>
      <c r="D10" s="27">
        <v>128</v>
      </c>
      <c r="E10" s="27">
        <v>26</v>
      </c>
      <c r="F10" s="27">
        <v>901</v>
      </c>
      <c r="G10" s="27">
        <v>79</v>
      </c>
      <c r="H10" s="28">
        <f t="shared" si="0"/>
        <v>2281</v>
      </c>
    </row>
    <row r="11" spans="1:8" ht="12.75">
      <c r="A11" s="26" t="s">
        <v>52</v>
      </c>
      <c r="B11" s="27">
        <v>2</v>
      </c>
      <c r="C11" s="27">
        <v>6</v>
      </c>
      <c r="D11" s="27">
        <v>1</v>
      </c>
      <c r="E11" s="27">
        <v>1</v>
      </c>
      <c r="F11" s="27">
        <v>4</v>
      </c>
      <c r="G11" s="27">
        <v>0</v>
      </c>
      <c r="H11" s="28">
        <f t="shared" si="0"/>
        <v>14</v>
      </c>
    </row>
    <row r="12" spans="1:8" ht="12.75">
      <c r="A12" s="26" t="s">
        <v>13</v>
      </c>
      <c r="B12" s="27">
        <v>9</v>
      </c>
      <c r="C12" s="27">
        <v>3</v>
      </c>
      <c r="D12" s="27">
        <v>1</v>
      </c>
      <c r="E12" s="27">
        <v>0</v>
      </c>
      <c r="F12" s="27">
        <v>9</v>
      </c>
      <c r="G12" s="27">
        <v>2</v>
      </c>
      <c r="H12" s="28">
        <f t="shared" si="0"/>
        <v>24</v>
      </c>
    </row>
    <row r="13" spans="1:8" ht="12.75">
      <c r="A13" s="26" t="s">
        <v>53</v>
      </c>
      <c r="B13" s="27">
        <v>9</v>
      </c>
      <c r="C13" s="27">
        <v>0</v>
      </c>
      <c r="D13" s="27">
        <v>0</v>
      </c>
      <c r="E13" s="27">
        <v>0</v>
      </c>
      <c r="F13" s="27">
        <v>5</v>
      </c>
      <c r="G13" s="27">
        <v>0</v>
      </c>
      <c r="H13" s="28">
        <f t="shared" si="0"/>
        <v>14</v>
      </c>
    </row>
    <row r="14" spans="1:8" ht="12.75">
      <c r="A14" s="26" t="s">
        <v>43</v>
      </c>
      <c r="B14" s="27">
        <v>44</v>
      </c>
      <c r="C14" s="27">
        <v>20</v>
      </c>
      <c r="D14" s="27">
        <v>0</v>
      </c>
      <c r="E14" s="27">
        <v>0</v>
      </c>
      <c r="F14" s="27">
        <v>34</v>
      </c>
      <c r="G14" s="27">
        <v>1</v>
      </c>
      <c r="H14" s="28">
        <f t="shared" si="0"/>
        <v>99</v>
      </c>
    </row>
    <row r="15" spans="1:8" ht="12.75">
      <c r="A15" s="26" t="s">
        <v>54</v>
      </c>
      <c r="B15" s="27">
        <v>12</v>
      </c>
      <c r="C15" s="27">
        <v>8</v>
      </c>
      <c r="D15" s="27">
        <v>3</v>
      </c>
      <c r="E15" s="27">
        <v>0</v>
      </c>
      <c r="F15" s="27">
        <v>18</v>
      </c>
      <c r="G15" s="27">
        <v>1</v>
      </c>
      <c r="H15" s="28">
        <f t="shared" si="0"/>
        <v>42</v>
      </c>
    </row>
    <row r="16" spans="1:8" ht="12.75">
      <c r="A16" s="26" t="s">
        <v>14</v>
      </c>
      <c r="B16" s="27">
        <v>380</v>
      </c>
      <c r="C16" s="27">
        <v>141</v>
      </c>
      <c r="D16" s="27">
        <v>39</v>
      </c>
      <c r="E16" s="27">
        <v>1</v>
      </c>
      <c r="F16" s="27">
        <v>224</v>
      </c>
      <c r="G16" s="27">
        <v>31</v>
      </c>
      <c r="H16" s="28">
        <f t="shared" si="0"/>
        <v>816</v>
      </c>
    </row>
    <row r="17" spans="1:8" ht="12.75">
      <c r="A17" s="26" t="s">
        <v>2</v>
      </c>
      <c r="B17" s="27">
        <v>532</v>
      </c>
      <c r="C17" s="27">
        <v>364</v>
      </c>
      <c r="D17" s="27">
        <v>106</v>
      </c>
      <c r="E17" s="27">
        <v>9</v>
      </c>
      <c r="F17" s="27">
        <v>587</v>
      </c>
      <c r="G17" s="27">
        <v>58</v>
      </c>
      <c r="H17" s="28">
        <f t="shared" si="0"/>
        <v>1656</v>
      </c>
    </row>
    <row r="18" spans="1:8" ht="12.75">
      <c r="A18" s="26" t="s">
        <v>55</v>
      </c>
      <c r="B18" s="27">
        <v>64</v>
      </c>
      <c r="C18" s="27">
        <v>9</v>
      </c>
      <c r="D18" s="27">
        <v>2</v>
      </c>
      <c r="E18" s="27">
        <v>0</v>
      </c>
      <c r="F18" s="27">
        <v>0</v>
      </c>
      <c r="G18" s="27">
        <v>1</v>
      </c>
      <c r="H18" s="28">
        <f t="shared" si="0"/>
        <v>76</v>
      </c>
    </row>
    <row r="19" spans="1:8" ht="12.75">
      <c r="A19" s="26" t="s">
        <v>15</v>
      </c>
      <c r="B19" s="27">
        <v>18</v>
      </c>
      <c r="C19" s="27">
        <v>21</v>
      </c>
      <c r="D19" s="27">
        <v>2</v>
      </c>
      <c r="E19" s="27">
        <v>0</v>
      </c>
      <c r="F19" s="27">
        <v>6</v>
      </c>
      <c r="G19" s="27">
        <v>0</v>
      </c>
      <c r="H19" s="28">
        <f t="shared" si="0"/>
        <v>47</v>
      </c>
    </row>
    <row r="20" spans="1:8" ht="12.75">
      <c r="A20" s="26" t="s">
        <v>16</v>
      </c>
      <c r="B20" s="27">
        <v>34</v>
      </c>
      <c r="C20" s="27">
        <v>29</v>
      </c>
      <c r="D20" s="27">
        <v>8</v>
      </c>
      <c r="E20" s="27">
        <v>0</v>
      </c>
      <c r="F20" s="27">
        <v>31</v>
      </c>
      <c r="G20" s="27">
        <v>1</v>
      </c>
      <c r="H20" s="28">
        <f t="shared" si="0"/>
        <v>103</v>
      </c>
    </row>
    <row r="21" spans="1:8" ht="12.75">
      <c r="A21" s="26" t="s">
        <v>17</v>
      </c>
      <c r="B21" s="27">
        <v>491</v>
      </c>
      <c r="C21" s="27">
        <v>201</v>
      </c>
      <c r="D21" s="27">
        <v>49</v>
      </c>
      <c r="E21" s="27">
        <v>3</v>
      </c>
      <c r="F21" s="27">
        <v>642</v>
      </c>
      <c r="G21" s="27">
        <v>114</v>
      </c>
      <c r="H21" s="28">
        <f t="shared" si="0"/>
        <v>1500</v>
      </c>
    </row>
    <row r="22" spans="1:8" ht="12.75">
      <c r="A22" s="26" t="s">
        <v>18</v>
      </c>
      <c r="B22" s="27">
        <v>671</v>
      </c>
      <c r="C22" s="27">
        <v>302</v>
      </c>
      <c r="D22" s="27">
        <v>86</v>
      </c>
      <c r="E22" s="27">
        <v>6</v>
      </c>
      <c r="F22" s="27">
        <v>618</v>
      </c>
      <c r="G22" s="27">
        <v>32</v>
      </c>
      <c r="H22" s="28">
        <f t="shared" si="0"/>
        <v>1715</v>
      </c>
    </row>
    <row r="23" spans="1:8" ht="12.75">
      <c r="A23" s="26" t="s">
        <v>19</v>
      </c>
      <c r="B23" s="27">
        <v>598</v>
      </c>
      <c r="C23" s="27">
        <v>256</v>
      </c>
      <c r="D23" s="27">
        <v>79</v>
      </c>
      <c r="E23" s="27">
        <v>12</v>
      </c>
      <c r="F23" s="27">
        <v>571</v>
      </c>
      <c r="G23" s="27">
        <v>158</v>
      </c>
      <c r="H23" s="28">
        <f t="shared" si="0"/>
        <v>1674</v>
      </c>
    </row>
    <row r="24" spans="1:8" ht="12.75">
      <c r="A24" s="26" t="s">
        <v>20</v>
      </c>
      <c r="B24" s="27">
        <v>118</v>
      </c>
      <c r="C24" s="27">
        <v>67</v>
      </c>
      <c r="D24" s="27">
        <v>10</v>
      </c>
      <c r="E24" s="27">
        <v>1</v>
      </c>
      <c r="F24" s="27">
        <v>45</v>
      </c>
      <c r="G24" s="27">
        <v>4</v>
      </c>
      <c r="H24" s="28">
        <f t="shared" si="0"/>
        <v>245</v>
      </c>
    </row>
    <row r="25" spans="1:8" ht="12.75">
      <c r="A25" s="26" t="s">
        <v>21</v>
      </c>
      <c r="B25" s="27">
        <v>634</v>
      </c>
      <c r="C25" s="27">
        <v>261</v>
      </c>
      <c r="D25" s="27">
        <v>40</v>
      </c>
      <c r="E25" s="27">
        <v>11</v>
      </c>
      <c r="F25" s="27">
        <v>491</v>
      </c>
      <c r="G25" s="27">
        <v>50</v>
      </c>
      <c r="H25" s="28">
        <f t="shared" si="0"/>
        <v>1487</v>
      </c>
    </row>
    <row r="26" spans="1:8" ht="12.75">
      <c r="A26" s="26" t="s">
        <v>22</v>
      </c>
      <c r="B26" s="27">
        <v>50</v>
      </c>
      <c r="C26" s="27">
        <v>23</v>
      </c>
      <c r="D26" s="27">
        <v>21</v>
      </c>
      <c r="E26" s="27">
        <v>2</v>
      </c>
      <c r="F26" s="27">
        <v>53</v>
      </c>
      <c r="G26" s="27">
        <v>3</v>
      </c>
      <c r="H26" s="28">
        <f t="shared" si="0"/>
        <v>152</v>
      </c>
    </row>
    <row r="27" spans="1:8" ht="12.75">
      <c r="A27" s="26" t="s">
        <v>3</v>
      </c>
      <c r="B27" s="27">
        <v>860</v>
      </c>
      <c r="C27" s="27">
        <v>432</v>
      </c>
      <c r="D27" s="27">
        <v>132</v>
      </c>
      <c r="E27" s="27">
        <v>16</v>
      </c>
      <c r="F27" s="27">
        <v>304</v>
      </c>
      <c r="G27" s="27">
        <v>26</v>
      </c>
      <c r="H27" s="28">
        <f t="shared" si="0"/>
        <v>1770</v>
      </c>
    </row>
    <row r="28" spans="1:8" ht="12.75">
      <c r="A28" s="26" t="s">
        <v>4</v>
      </c>
      <c r="B28" s="27">
        <v>1453</v>
      </c>
      <c r="C28" s="27">
        <v>556</v>
      </c>
      <c r="D28" s="27">
        <v>123</v>
      </c>
      <c r="E28" s="27">
        <v>7</v>
      </c>
      <c r="F28" s="27">
        <v>1033</v>
      </c>
      <c r="G28" s="27">
        <v>175</v>
      </c>
      <c r="H28" s="28">
        <f t="shared" si="0"/>
        <v>3347</v>
      </c>
    </row>
    <row r="29" spans="1:8" ht="12.75">
      <c r="A29" s="26" t="s">
        <v>56</v>
      </c>
      <c r="B29" s="27">
        <v>106</v>
      </c>
      <c r="C29" s="27">
        <v>41</v>
      </c>
      <c r="D29" s="27">
        <v>22</v>
      </c>
      <c r="E29" s="27">
        <v>3</v>
      </c>
      <c r="F29" s="27">
        <v>199</v>
      </c>
      <c r="G29" s="27">
        <v>4</v>
      </c>
      <c r="H29" s="28">
        <f t="shared" si="0"/>
        <v>375</v>
      </c>
    </row>
    <row r="30" spans="1:8" ht="12.75">
      <c r="A30" s="26" t="s">
        <v>57</v>
      </c>
      <c r="B30" s="27">
        <v>0</v>
      </c>
      <c r="C30" s="27">
        <v>5</v>
      </c>
      <c r="D30" s="27">
        <v>2</v>
      </c>
      <c r="E30" s="27">
        <v>1</v>
      </c>
      <c r="F30" s="27">
        <v>4</v>
      </c>
      <c r="G30" s="27">
        <v>0</v>
      </c>
      <c r="H30" s="28">
        <f t="shared" si="0"/>
        <v>12</v>
      </c>
    </row>
    <row r="31" spans="1:8" ht="12.75">
      <c r="A31" s="26" t="s">
        <v>23</v>
      </c>
      <c r="B31" s="27">
        <v>85</v>
      </c>
      <c r="C31" s="27">
        <v>41</v>
      </c>
      <c r="D31" s="27">
        <v>27</v>
      </c>
      <c r="E31" s="27">
        <v>0</v>
      </c>
      <c r="F31" s="27">
        <v>70</v>
      </c>
      <c r="G31" s="27">
        <v>10</v>
      </c>
      <c r="H31" s="28">
        <f t="shared" si="0"/>
        <v>233</v>
      </c>
    </row>
    <row r="32" spans="1:8" ht="12.75">
      <c r="A32" s="26" t="s">
        <v>36</v>
      </c>
      <c r="B32" s="27">
        <v>82</v>
      </c>
      <c r="C32" s="27">
        <v>60</v>
      </c>
      <c r="D32" s="27">
        <v>25</v>
      </c>
      <c r="E32" s="27">
        <v>2</v>
      </c>
      <c r="F32" s="27">
        <v>99</v>
      </c>
      <c r="G32" s="27">
        <v>4</v>
      </c>
      <c r="H32" s="28">
        <f t="shared" si="0"/>
        <v>272</v>
      </c>
    </row>
    <row r="33" spans="1:8" ht="12.75">
      <c r="A33" s="26" t="s">
        <v>24</v>
      </c>
      <c r="B33" s="27">
        <v>118</v>
      </c>
      <c r="C33" s="27">
        <v>20</v>
      </c>
      <c r="D33" s="27">
        <v>4</v>
      </c>
      <c r="E33" s="27">
        <v>0</v>
      </c>
      <c r="F33" s="27">
        <v>73</v>
      </c>
      <c r="G33" s="27">
        <v>3</v>
      </c>
      <c r="H33" s="28">
        <f t="shared" si="0"/>
        <v>218</v>
      </c>
    </row>
    <row r="34" spans="1:8" ht="12.75">
      <c r="A34" s="26" t="s">
        <v>58</v>
      </c>
      <c r="B34" s="27">
        <v>17</v>
      </c>
      <c r="C34" s="27">
        <v>6</v>
      </c>
      <c r="D34" s="27">
        <v>0</v>
      </c>
      <c r="E34" s="27">
        <v>0</v>
      </c>
      <c r="F34" s="27">
        <v>1</v>
      </c>
      <c r="G34" s="27">
        <v>0</v>
      </c>
      <c r="H34" s="28">
        <f t="shared" si="0"/>
        <v>24</v>
      </c>
    </row>
    <row r="35" spans="1:8" ht="12.75">
      <c r="A35" s="26" t="s">
        <v>25</v>
      </c>
      <c r="B35" s="27">
        <v>312</v>
      </c>
      <c r="C35" s="27">
        <v>134</v>
      </c>
      <c r="D35" s="27">
        <v>40</v>
      </c>
      <c r="E35" s="27">
        <v>9</v>
      </c>
      <c r="F35" s="27">
        <v>535</v>
      </c>
      <c r="G35" s="27">
        <v>115</v>
      </c>
      <c r="H35" s="28">
        <f t="shared" si="0"/>
        <v>1145</v>
      </c>
    </row>
    <row r="36" spans="1:8" ht="12.75">
      <c r="A36" s="26" t="s">
        <v>59</v>
      </c>
      <c r="B36" s="27">
        <v>36</v>
      </c>
      <c r="C36" s="27">
        <v>12</v>
      </c>
      <c r="D36" s="27">
        <v>6</v>
      </c>
      <c r="E36" s="27">
        <v>1</v>
      </c>
      <c r="F36" s="27">
        <v>6</v>
      </c>
      <c r="G36" s="27">
        <v>0</v>
      </c>
      <c r="H36" s="28">
        <f t="shared" si="0"/>
        <v>61</v>
      </c>
    </row>
    <row r="37" spans="1:8" ht="12.75">
      <c r="A37" s="26" t="s">
        <v>26</v>
      </c>
      <c r="B37" s="27">
        <v>88</v>
      </c>
      <c r="C37" s="27">
        <v>91</v>
      </c>
      <c r="D37" s="27">
        <v>30</v>
      </c>
      <c r="E37" s="27">
        <v>12</v>
      </c>
      <c r="F37" s="27">
        <v>185</v>
      </c>
      <c r="G37" s="27">
        <v>55</v>
      </c>
      <c r="H37" s="28">
        <f t="shared" si="0"/>
        <v>461</v>
      </c>
    </row>
    <row r="38" spans="1:8" ht="12.75">
      <c r="A38" s="26" t="s">
        <v>5</v>
      </c>
      <c r="B38" s="27">
        <v>1402</v>
      </c>
      <c r="C38" s="27">
        <v>764</v>
      </c>
      <c r="D38" s="27">
        <v>145</v>
      </c>
      <c r="E38" s="27">
        <v>34</v>
      </c>
      <c r="F38" s="27">
        <v>1385</v>
      </c>
      <c r="G38" s="27">
        <v>276</v>
      </c>
      <c r="H38" s="28">
        <f t="shared" si="0"/>
        <v>4006</v>
      </c>
    </row>
    <row r="39" spans="1:8" ht="12.75">
      <c r="A39" s="26" t="s">
        <v>60</v>
      </c>
      <c r="B39" s="27">
        <v>116</v>
      </c>
      <c r="C39" s="27">
        <v>54</v>
      </c>
      <c r="D39" s="27">
        <v>12</v>
      </c>
      <c r="E39" s="27">
        <v>1</v>
      </c>
      <c r="F39" s="27">
        <v>47</v>
      </c>
      <c r="G39" s="27">
        <v>9</v>
      </c>
      <c r="H39" s="28">
        <f t="shared" si="0"/>
        <v>239</v>
      </c>
    </row>
    <row r="40" spans="1:8" ht="12.75">
      <c r="A40" s="26" t="s">
        <v>37</v>
      </c>
      <c r="B40" s="27">
        <v>48</v>
      </c>
      <c r="C40" s="27">
        <v>12</v>
      </c>
      <c r="D40" s="27">
        <v>4</v>
      </c>
      <c r="E40" s="27">
        <v>1</v>
      </c>
      <c r="F40" s="27">
        <v>12</v>
      </c>
      <c r="G40" s="27">
        <v>2</v>
      </c>
      <c r="H40" s="28">
        <f t="shared" si="0"/>
        <v>79</v>
      </c>
    </row>
    <row r="41" spans="1:8" ht="12.75">
      <c r="A41" s="26" t="s">
        <v>27</v>
      </c>
      <c r="B41" s="27">
        <v>137</v>
      </c>
      <c r="C41" s="27">
        <v>56</v>
      </c>
      <c r="D41" s="27">
        <v>6</v>
      </c>
      <c r="E41" s="27">
        <v>0</v>
      </c>
      <c r="F41" s="27">
        <v>68</v>
      </c>
      <c r="G41" s="27">
        <v>5</v>
      </c>
      <c r="H41" s="28">
        <f t="shared" si="0"/>
        <v>272</v>
      </c>
    </row>
    <row r="42" spans="1:8" ht="12.75">
      <c r="A42" s="26" t="s">
        <v>61</v>
      </c>
      <c r="B42" s="27">
        <v>33</v>
      </c>
      <c r="C42" s="27">
        <v>11</v>
      </c>
      <c r="D42" s="27">
        <v>5</v>
      </c>
      <c r="E42" s="27">
        <v>0</v>
      </c>
      <c r="F42" s="27">
        <v>11</v>
      </c>
      <c r="G42" s="27">
        <v>0</v>
      </c>
      <c r="H42" s="28">
        <f t="shared" si="0"/>
        <v>60</v>
      </c>
    </row>
    <row r="43" spans="1:8" ht="12.75">
      <c r="A43" s="26" t="s">
        <v>6</v>
      </c>
      <c r="B43" s="27">
        <v>608</v>
      </c>
      <c r="C43" s="27">
        <v>348</v>
      </c>
      <c r="D43" s="27">
        <v>73</v>
      </c>
      <c r="E43" s="27">
        <v>9</v>
      </c>
      <c r="F43" s="27">
        <v>1046</v>
      </c>
      <c r="G43" s="27">
        <v>244</v>
      </c>
      <c r="H43" s="28">
        <f t="shared" si="0"/>
        <v>2328</v>
      </c>
    </row>
    <row r="44" spans="1:8" ht="12.75">
      <c r="A44" s="26" t="s">
        <v>28</v>
      </c>
      <c r="B44" s="27">
        <v>88</v>
      </c>
      <c r="C44" s="27">
        <v>44</v>
      </c>
      <c r="D44" s="27">
        <v>10</v>
      </c>
      <c r="E44" s="27">
        <v>1</v>
      </c>
      <c r="F44" s="27">
        <v>86</v>
      </c>
      <c r="G44" s="27">
        <v>9</v>
      </c>
      <c r="H44" s="28">
        <f t="shared" si="0"/>
        <v>238</v>
      </c>
    </row>
    <row r="45" spans="1:8" ht="12.75">
      <c r="A45" s="26" t="s">
        <v>38</v>
      </c>
      <c r="B45" s="27">
        <v>136</v>
      </c>
      <c r="C45" s="27">
        <v>84</v>
      </c>
      <c r="D45" s="27">
        <v>27</v>
      </c>
      <c r="E45" s="27">
        <v>3</v>
      </c>
      <c r="F45" s="27">
        <v>209</v>
      </c>
      <c r="G45" s="27">
        <v>12</v>
      </c>
      <c r="H45" s="28">
        <f t="shared" si="0"/>
        <v>471</v>
      </c>
    </row>
    <row r="46" spans="1:8" ht="12.75">
      <c r="A46" s="26" t="s">
        <v>29</v>
      </c>
      <c r="B46" s="27">
        <v>74</v>
      </c>
      <c r="C46" s="27">
        <v>43</v>
      </c>
      <c r="D46" s="27">
        <v>12</v>
      </c>
      <c r="E46" s="27">
        <v>1</v>
      </c>
      <c r="F46" s="27">
        <v>149</v>
      </c>
      <c r="G46" s="27">
        <v>12</v>
      </c>
      <c r="H46" s="28">
        <f t="shared" si="0"/>
        <v>291</v>
      </c>
    </row>
    <row r="47" spans="1:8" ht="12.75">
      <c r="A47" s="26" t="s">
        <v>62</v>
      </c>
      <c r="B47" s="27">
        <v>28</v>
      </c>
      <c r="C47" s="27">
        <v>22</v>
      </c>
      <c r="D47" s="27">
        <v>2</v>
      </c>
      <c r="E47" s="27">
        <v>0</v>
      </c>
      <c r="F47" s="27">
        <v>4</v>
      </c>
      <c r="G47" s="29">
        <v>0</v>
      </c>
      <c r="H47" s="28">
        <f t="shared" si="0"/>
        <v>56</v>
      </c>
    </row>
    <row r="48" spans="1:8" ht="12.75">
      <c r="A48" s="26" t="s">
        <v>42</v>
      </c>
      <c r="B48" s="27">
        <v>186</v>
      </c>
      <c r="C48" s="27">
        <v>143</v>
      </c>
      <c r="D48" s="27">
        <v>45</v>
      </c>
      <c r="E48" s="27">
        <v>2</v>
      </c>
      <c r="F48" s="27">
        <v>305</v>
      </c>
      <c r="G48" s="27">
        <v>42</v>
      </c>
      <c r="H48" s="28">
        <f t="shared" si="0"/>
        <v>723</v>
      </c>
    </row>
    <row r="49" spans="1:8" ht="12.75">
      <c r="A49" s="26" t="s">
        <v>63</v>
      </c>
      <c r="B49" s="27">
        <v>62</v>
      </c>
      <c r="C49" s="27">
        <v>52</v>
      </c>
      <c r="D49" s="27">
        <v>22</v>
      </c>
      <c r="E49" s="27">
        <v>3</v>
      </c>
      <c r="F49" s="27">
        <v>76</v>
      </c>
      <c r="G49" s="27">
        <v>6</v>
      </c>
      <c r="H49" s="28">
        <f t="shared" si="0"/>
        <v>221</v>
      </c>
    </row>
    <row r="50" spans="1:8" ht="12.75">
      <c r="A50" s="26" t="s">
        <v>30</v>
      </c>
      <c r="B50" s="27">
        <v>39</v>
      </c>
      <c r="C50" s="27">
        <v>30</v>
      </c>
      <c r="D50" s="27">
        <v>8</v>
      </c>
      <c r="E50" s="27">
        <v>3</v>
      </c>
      <c r="F50" s="27">
        <v>77</v>
      </c>
      <c r="G50" s="27">
        <v>4</v>
      </c>
      <c r="H50" s="28">
        <f t="shared" si="0"/>
        <v>161</v>
      </c>
    </row>
    <row r="51" spans="1:8" ht="12.75">
      <c r="A51" s="26" t="s">
        <v>64</v>
      </c>
      <c r="B51" s="27">
        <v>29</v>
      </c>
      <c r="C51" s="27">
        <v>13</v>
      </c>
      <c r="D51" s="27">
        <v>1</v>
      </c>
      <c r="E51" s="27">
        <v>0</v>
      </c>
      <c r="F51" s="27">
        <v>7</v>
      </c>
      <c r="G51" s="27">
        <v>0</v>
      </c>
      <c r="H51" s="28">
        <f t="shared" si="0"/>
        <v>50</v>
      </c>
    </row>
    <row r="52" spans="1:8" ht="12.75">
      <c r="A52" s="26" t="s">
        <v>7</v>
      </c>
      <c r="B52" s="27">
        <v>1036</v>
      </c>
      <c r="C52" s="27">
        <v>377</v>
      </c>
      <c r="D52" s="27">
        <v>88</v>
      </c>
      <c r="E52" s="27">
        <v>5</v>
      </c>
      <c r="F52" s="27">
        <v>950</v>
      </c>
      <c r="G52" s="27">
        <v>168</v>
      </c>
      <c r="H52" s="28">
        <f t="shared" si="0"/>
        <v>2624</v>
      </c>
    </row>
    <row r="53" spans="1:8" ht="12.75">
      <c r="A53" s="26" t="s">
        <v>65</v>
      </c>
      <c r="B53" s="27">
        <v>18</v>
      </c>
      <c r="C53" s="27">
        <v>6</v>
      </c>
      <c r="D53" s="27">
        <v>0</v>
      </c>
      <c r="E53" s="27">
        <v>0</v>
      </c>
      <c r="F53" s="27">
        <v>3</v>
      </c>
      <c r="G53" s="27">
        <v>0</v>
      </c>
      <c r="H53" s="28">
        <f t="shared" si="0"/>
        <v>27</v>
      </c>
    </row>
    <row r="54" spans="1:8" ht="12.75">
      <c r="A54" s="26" t="s">
        <v>39</v>
      </c>
      <c r="B54" s="27">
        <v>107</v>
      </c>
      <c r="C54" s="27">
        <v>77</v>
      </c>
      <c r="D54" s="27">
        <v>25</v>
      </c>
      <c r="E54" s="27">
        <v>4</v>
      </c>
      <c r="F54" s="27">
        <v>90</v>
      </c>
      <c r="G54" s="27">
        <v>1</v>
      </c>
      <c r="H54" s="28">
        <f t="shared" si="0"/>
        <v>304</v>
      </c>
    </row>
    <row r="55" spans="1:8" ht="12.75">
      <c r="A55" s="26" t="s">
        <v>44</v>
      </c>
      <c r="B55" s="27">
        <v>18</v>
      </c>
      <c r="C55" s="27">
        <v>7</v>
      </c>
      <c r="D55" s="27">
        <v>6</v>
      </c>
      <c r="E55" s="27">
        <v>0</v>
      </c>
      <c r="F55" s="27">
        <v>7</v>
      </c>
      <c r="G55" s="27">
        <v>0</v>
      </c>
      <c r="H55" s="28">
        <f t="shared" si="0"/>
        <v>38</v>
      </c>
    </row>
    <row r="56" spans="1:8" ht="12.75">
      <c r="A56" s="26" t="s">
        <v>40</v>
      </c>
      <c r="B56" s="27">
        <v>100</v>
      </c>
      <c r="C56" s="27">
        <v>54</v>
      </c>
      <c r="D56" s="27">
        <v>6</v>
      </c>
      <c r="E56" s="27">
        <v>1</v>
      </c>
      <c r="F56" s="27">
        <v>15</v>
      </c>
      <c r="G56" s="27">
        <v>1</v>
      </c>
      <c r="H56" s="28">
        <f t="shared" si="0"/>
        <v>177</v>
      </c>
    </row>
    <row r="57" spans="1:8" ht="12.75">
      <c r="A57" s="26" t="s">
        <v>31</v>
      </c>
      <c r="B57" s="27">
        <v>479</v>
      </c>
      <c r="C57" s="27">
        <v>134</v>
      </c>
      <c r="D57" s="27">
        <v>31</v>
      </c>
      <c r="E57" s="27">
        <v>2</v>
      </c>
      <c r="F57" s="27">
        <v>545</v>
      </c>
      <c r="G57" s="27">
        <v>128</v>
      </c>
      <c r="H57" s="28">
        <f t="shared" si="0"/>
        <v>1319</v>
      </c>
    </row>
    <row r="58" spans="1:8" ht="12.75">
      <c r="A58" s="26" t="s">
        <v>8</v>
      </c>
      <c r="B58" s="27">
        <v>159</v>
      </c>
      <c r="C58" s="27">
        <v>124</v>
      </c>
      <c r="D58" s="27">
        <v>25</v>
      </c>
      <c r="E58" s="27">
        <v>8</v>
      </c>
      <c r="F58" s="27">
        <v>343</v>
      </c>
      <c r="G58" s="27">
        <v>46</v>
      </c>
      <c r="H58" s="28">
        <f t="shared" si="0"/>
        <v>705</v>
      </c>
    </row>
    <row r="59" spans="1:8" ht="12.75">
      <c r="A59" s="26" t="s">
        <v>66</v>
      </c>
      <c r="B59" s="27">
        <v>55</v>
      </c>
      <c r="C59" s="27">
        <v>3</v>
      </c>
      <c r="D59" s="27">
        <v>1</v>
      </c>
      <c r="E59" s="27">
        <v>0</v>
      </c>
      <c r="F59" s="27">
        <v>14</v>
      </c>
      <c r="G59" s="27">
        <v>0</v>
      </c>
      <c r="H59" s="28">
        <f t="shared" si="0"/>
        <v>73</v>
      </c>
    </row>
    <row r="60" spans="1:8" ht="12.75">
      <c r="A60" s="26" t="s">
        <v>41</v>
      </c>
      <c r="B60" s="27">
        <v>383</v>
      </c>
      <c r="C60" s="27">
        <v>117</v>
      </c>
      <c r="D60" s="27">
        <v>30</v>
      </c>
      <c r="E60" s="27">
        <v>14</v>
      </c>
      <c r="F60" s="27">
        <v>397</v>
      </c>
      <c r="G60" s="27">
        <v>101</v>
      </c>
      <c r="H60" s="28">
        <f t="shared" si="0"/>
        <v>1042</v>
      </c>
    </row>
    <row r="61" spans="1:8" ht="12.75">
      <c r="A61" s="26" t="s">
        <v>9</v>
      </c>
      <c r="B61" s="27">
        <v>252</v>
      </c>
      <c r="C61" s="27">
        <v>97</v>
      </c>
      <c r="D61" s="27">
        <v>35</v>
      </c>
      <c r="E61" s="27">
        <v>5</v>
      </c>
      <c r="F61" s="27">
        <v>184</v>
      </c>
      <c r="G61" s="27">
        <v>7</v>
      </c>
      <c r="H61" s="28">
        <f t="shared" si="0"/>
        <v>580</v>
      </c>
    </row>
    <row r="62" spans="1:8" ht="12.75">
      <c r="A62" s="26" t="s">
        <v>32</v>
      </c>
      <c r="B62" s="27">
        <v>187</v>
      </c>
      <c r="C62" s="27">
        <v>100</v>
      </c>
      <c r="D62" s="27">
        <v>41</v>
      </c>
      <c r="E62" s="27">
        <v>3</v>
      </c>
      <c r="F62" s="27">
        <v>254</v>
      </c>
      <c r="G62" s="27">
        <v>26</v>
      </c>
      <c r="H62" s="28">
        <f t="shared" si="0"/>
        <v>611</v>
      </c>
    </row>
    <row r="63" spans="1:8" ht="12.75">
      <c r="A63" s="30" t="s">
        <v>67</v>
      </c>
      <c r="B63" s="28">
        <f>SUM(B2:B62)</f>
        <v>13716</v>
      </c>
      <c r="C63" s="28">
        <f aca="true" t="shared" si="1" ref="C63:H63">SUM(C2:C62)</f>
        <v>6483</v>
      </c>
      <c r="D63" s="28">
        <f t="shared" si="1"/>
        <v>1680</v>
      </c>
      <c r="E63" s="28">
        <f t="shared" si="1"/>
        <v>229</v>
      </c>
      <c r="F63" s="28">
        <f t="shared" si="1"/>
        <v>13269</v>
      </c>
      <c r="G63" s="28">
        <f t="shared" si="1"/>
        <v>2040</v>
      </c>
      <c r="H63" s="28">
        <f t="shared" si="1"/>
        <v>37417</v>
      </c>
    </row>
    <row r="65" spans="1:7" s="33" customFormat="1" ht="12.75">
      <c r="A65" s="31" t="s">
        <v>119</v>
      </c>
      <c r="B65" s="32"/>
      <c r="C65" s="32"/>
      <c r="D65" s="32"/>
      <c r="E65" s="32"/>
      <c r="F65" s="32"/>
      <c r="G65" s="32"/>
    </row>
    <row r="66" spans="1:7" s="33" customFormat="1" ht="12.75">
      <c r="A66" s="33" t="s">
        <v>82</v>
      </c>
      <c r="B66" s="32"/>
      <c r="C66" s="32"/>
      <c r="D66" s="32"/>
      <c r="E66" s="32"/>
      <c r="F66" s="32"/>
      <c r="G6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Giampaolo</dc:creator>
  <cp:keywords/>
  <dc:description/>
  <cp:lastModifiedBy>Bini Maria Chiara</cp:lastModifiedBy>
  <dcterms:created xsi:type="dcterms:W3CDTF">2012-09-14T08:19:34Z</dcterms:created>
  <dcterms:modified xsi:type="dcterms:W3CDTF">2013-03-01T13:15:16Z</dcterms:modified>
  <cp:category/>
  <cp:version/>
  <cp:contentType/>
  <cp:contentStatus/>
</cp:coreProperties>
</file>