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tabRatio="645" firstSheet="3" activeTab="4"/>
  </bookViews>
  <sheets>
    <sheet name="Foglio1" sheetId="1" r:id="rId1"/>
    <sheet name="Foglio2" sheetId="2" r:id="rId2"/>
    <sheet name="Foglio3" sheetId="3" r:id="rId3"/>
    <sheet name="Foglio4" sheetId="4" r:id="rId4"/>
    <sheet name="SU posti letto" sheetId="5" r:id="rId5"/>
    <sheet name="Snr autorimesse" sheetId="6" r:id="rId6"/>
    <sheet name="Snr org. abitativo" sheetId="7" r:id="rId7"/>
    <sheet name="SCF e SCE e Finanziamento" sheetId="8" r:id="rId8"/>
    <sheet name="Guida alla compilazione" sheetId="9" r:id="rId9"/>
  </sheets>
  <definedNames/>
  <calcPr fullCalcOnLoad="1"/>
</workbook>
</file>

<file path=xl/sharedStrings.xml><?xml version="1.0" encoding="utf-8"?>
<sst xmlns="http://schemas.openxmlformats.org/spreadsheetml/2006/main" count="236" uniqueCount="185">
  <si>
    <t>Piano</t>
  </si>
  <si>
    <t>Edificio</t>
  </si>
  <si>
    <t>Scala</t>
  </si>
  <si>
    <t>U.I. progressivo n.</t>
  </si>
  <si>
    <t>Superficie utile dei vani abitabili</t>
  </si>
  <si>
    <t>Locale Motore ascensore</t>
  </si>
  <si>
    <t>Androni Ingresso</t>
  </si>
  <si>
    <t>Porticati Liberi</t>
  </si>
  <si>
    <t>Scale Condominiali</t>
  </si>
  <si>
    <t>Vani Comuni</t>
  </si>
  <si>
    <t>Altro (Specificare)</t>
  </si>
  <si>
    <t>Cabine Idriche  Autoclave</t>
  </si>
  <si>
    <t>Centrali Termiche</t>
  </si>
  <si>
    <t>mq.</t>
  </si>
  <si>
    <t>SCF e SCE</t>
  </si>
  <si>
    <t>N. posti letto</t>
  </si>
  <si>
    <t>Posto letto</t>
  </si>
  <si>
    <t>Bagni comuni</t>
  </si>
  <si>
    <t>Cucina comune</t>
  </si>
  <si>
    <t>Sala da pranzo comune</t>
  </si>
  <si>
    <t>Biblioteca</t>
  </si>
  <si>
    <t>Sala studio</t>
  </si>
  <si>
    <t>Palestra</t>
  </si>
  <si>
    <t>Altro</t>
  </si>
  <si>
    <t>Soggiorno collettivo</t>
  </si>
  <si>
    <t>Sala multimediale</t>
  </si>
  <si>
    <t>Individuazione posto letto n.</t>
  </si>
  <si>
    <t>Determinazione della SCF e della SCE di finanziamento</t>
  </si>
  <si>
    <t>Soffitta Condominiale</t>
  </si>
  <si>
    <t>CICRA da impegno</t>
  </si>
  <si>
    <t>CIRA al mq. di SCE da impegno</t>
  </si>
  <si>
    <t>Mutuo richiesto</t>
  </si>
  <si>
    <t>Determinazione del Finanziamento</t>
  </si>
  <si>
    <t>INTERVENTO DI NUOVA COSTRUZIONE DI RESIDENZA COLLETTIVA</t>
  </si>
  <si>
    <t>n.</t>
  </si>
  <si>
    <t xml:space="preserve">U.I. progressivo n. </t>
  </si>
  <si>
    <t>QUADRO TECNICO ECONOMICO INIZIALE</t>
  </si>
  <si>
    <t>Verifica di fattibilità</t>
  </si>
  <si>
    <t>Finanziamento richiesto</t>
  </si>
  <si>
    <r>
      <t>SCE = SU+(0,6*SNR)</t>
    </r>
    <r>
      <rPr>
        <sz val="16"/>
        <rFont val="Arial"/>
        <family val="2"/>
      </rPr>
      <t xml:space="preserve"> </t>
    </r>
    <r>
      <rPr>
        <sz val="14"/>
        <rFont val="Arial"/>
        <family val="2"/>
      </rPr>
      <t>(col.2+0,60*col.8)</t>
    </r>
  </si>
  <si>
    <t>Euro</t>
  </si>
  <si>
    <t>Numero</t>
  </si>
  <si>
    <t>Lavatoio  Stenditoio</t>
  </si>
  <si>
    <t xml:space="preserve">N. posti letto </t>
  </si>
  <si>
    <r>
      <t>Superficie</t>
    </r>
    <r>
      <rPr>
        <b/>
        <sz val="12"/>
        <rFont val="Arial"/>
        <family val="0"/>
      </rPr>
      <t xml:space="preserve"> </t>
    </r>
    <r>
      <rPr>
        <sz val="12"/>
        <rFont val="Arial"/>
        <family val="2"/>
      </rPr>
      <t>autorimessa o posto auto coperto</t>
    </r>
  </si>
  <si>
    <t xml:space="preserve">Comune:                                                     </t>
  </si>
  <si>
    <t>Provincia:</t>
  </si>
  <si>
    <t xml:space="preserve">Localizzazione:                                                                 </t>
  </si>
  <si>
    <t>T  O  T  A  L  E</t>
  </si>
  <si>
    <t xml:space="preserve">Soggetto beneficiario : </t>
  </si>
  <si>
    <t xml:space="preserve">Codice regionale dell'intervento: </t>
  </si>
  <si>
    <t>Soggetto beneficiario :</t>
  </si>
  <si>
    <t xml:space="preserve">Codice regionale dell' intervento: </t>
  </si>
  <si>
    <r>
      <t>SCF = SU +SNR</t>
    </r>
    <r>
      <rPr>
        <sz val="16"/>
        <rFont val="Arial"/>
        <family val="2"/>
      </rPr>
      <t xml:space="preserve"> </t>
    </r>
    <r>
      <rPr>
        <sz val="14"/>
        <rFont val="Arial"/>
        <family val="2"/>
      </rPr>
      <t>(col.2 + col. 3)</t>
    </r>
  </si>
  <si>
    <r>
      <t xml:space="preserve">Mutuo ammesso    </t>
    </r>
    <r>
      <rPr>
        <sz val="12"/>
        <rFont val="Arial"/>
        <family val="2"/>
      </rPr>
      <t>(col.&lt; tra la 12 e la 13)</t>
    </r>
  </si>
  <si>
    <t>La SU degli spazi collettivi è ripartita in proporzione alla SU di ogni singolo posto letto.</t>
  </si>
  <si>
    <r>
      <t>Finanziamento ammesso</t>
    </r>
    <r>
      <rPr>
        <sz val="18"/>
        <rFont val="Arial"/>
        <family val="2"/>
      </rPr>
      <t xml:space="preserve">            </t>
    </r>
    <r>
      <rPr>
        <sz val="12"/>
        <rFont val="Arial"/>
        <family val="2"/>
      </rPr>
      <t>(col.&lt; tra la 15 e la 16)</t>
    </r>
  </si>
  <si>
    <r>
      <t xml:space="preserve">SNR Tot. Max. Ammissibile di Finanziamento    </t>
    </r>
    <r>
      <rPr>
        <sz val="12"/>
        <rFont val="Arial"/>
        <family val="2"/>
      </rPr>
      <t>con Garage o posto auto coperto</t>
    </r>
    <r>
      <rPr>
        <sz val="16"/>
        <rFont val="Arial"/>
        <family val="2"/>
      </rPr>
      <t xml:space="preserve">  (0,60*SU)</t>
    </r>
  </si>
  <si>
    <t>Importo del finanziamento del fondo di rotazione</t>
  </si>
  <si>
    <r>
      <t>Snr Tot. effettiva di progetto c</t>
    </r>
    <r>
      <rPr>
        <sz val="12"/>
        <rFont val="Arial"/>
        <family val="2"/>
      </rPr>
      <t>on Garage o posto auto coperto</t>
    </r>
  </si>
  <si>
    <t>Scheda 1</t>
  </si>
  <si>
    <t>Scheda 2</t>
  </si>
  <si>
    <t>Scheda 3</t>
  </si>
  <si>
    <t>Scheda 4</t>
  </si>
  <si>
    <t xml:space="preserve"> Determinazione della Superficie utile dei posti letto</t>
  </si>
  <si>
    <t>Pianerottoli di arrivo</t>
  </si>
  <si>
    <t>Garage o posti Auto coperti</t>
  </si>
  <si>
    <t>Determinazione della Superficie non Residenziale dell'Organismo Abitativo</t>
  </si>
  <si>
    <t>Determinazione della Superficie non residenziale delle Autorimesse o dei posti auto coperti</t>
  </si>
  <si>
    <r>
      <t xml:space="preserve">Mutuo massimo ammissibile               </t>
    </r>
    <r>
      <rPr>
        <sz val="12"/>
        <rFont val="Arial"/>
        <family val="2"/>
      </rPr>
      <t>(€ 40.000,00/posto letto)</t>
    </r>
  </si>
  <si>
    <t>SU totale</t>
  </si>
  <si>
    <r>
      <t xml:space="preserve">Totale SU </t>
    </r>
    <r>
      <rPr>
        <sz val="12"/>
        <rFont val="Arial"/>
        <family val="2"/>
      </rPr>
      <t>(somma da col. 6 a col. 16)</t>
    </r>
  </si>
  <si>
    <r>
      <t xml:space="preserve">Verifica SU posto letto      </t>
    </r>
    <r>
      <rPr>
        <sz val="12"/>
        <rFont val="Arial"/>
        <family val="2"/>
      </rPr>
      <t>(Max 22,00 mq.)</t>
    </r>
  </si>
  <si>
    <t>Incremento assoluto in mq. della Snr di progetto rispetto alla Snr massima ammissibile al finanziamento</t>
  </si>
  <si>
    <t>Incremento % della Snr di progetto sulla Snr massima ammissibile al finanziamento rispetto alla SU totale (max 6%)</t>
  </si>
  <si>
    <t>Finanziamento massimo ammissibile</t>
  </si>
  <si>
    <t>Numeri posti letto finanziati (non inferiore a 18).</t>
  </si>
  <si>
    <r>
      <t xml:space="preserve">Totale SNR effettiva di progetto </t>
    </r>
    <r>
      <rPr>
        <sz val="12"/>
        <rFont val="Arial"/>
        <family val="2"/>
      </rPr>
      <t>(somma da col. 3 a col.14)</t>
    </r>
  </si>
  <si>
    <t>TOTALE</t>
  </si>
  <si>
    <t>DICHIARAZIONE DEL SOGGETTO ATTUATORE</t>
  </si>
  <si>
    <t>Il sottoscritto_______________________ nato a _______________________ il ______________ e residente in _____________________________ nella qualità di rappresentante legale del/della ___________________ dichiara sotto la propria responsabilità che tutte le notizie fornite ed i dati progettuali indicati nel presente quadro tecnico-economico corrispondono al vero.</t>
  </si>
  <si>
    <t>_______________________ li __________________                                                           _______________</t>
  </si>
  <si>
    <t xml:space="preserve">                                                                                                                                               (timbro e firma)</t>
  </si>
  <si>
    <t>DICHIARAZIONE DEL DIRETTORE DEI LAVORI/PROGETTISTA</t>
  </si>
  <si>
    <t>Il sottoscritto_______________________ nato a _______________________ il ______________ e residente in _____________________________ nella qualità di ______________ del __________________________ dichiara sotto la propria responsabilità che tutte le notizie fornite ed i dati progettuali indicati nel presente quadro tecnico-economico corrispondono al vero e che l'intervento è conforme al titolo abilitativo e alle caratteristiche costruttive previste al punto  _____5.c.2 o _____ 5.c.3 (barrare ipotesi che ricorre) della deliberazione delle Giunta regionale n. 946/06 e successive modificazioni.</t>
  </si>
  <si>
    <t>ATTESTATO REGIONALE DI CONFORMITA' / VISTO QTE INIZIALE</t>
  </si>
  <si>
    <t>Il sottoscritto_______________________ nella qualità ___________________________________________*
Verificata la documentazione agli atti
Si attesta il rispetto delle procedure e dei vincoli economici e tecnici nonché dei requisiti stabiliti per la realizzazione del presente programma.</t>
  </si>
  <si>
    <t>ATTESTATO REGIONALE DI CONFORMITA' / VISTO QTE FINALE</t>
  </si>
  <si>
    <t xml:space="preserve">Il sottoscritto_______________________ nella qualità ___________________________________________*
Verificata la documentazione agli atti
Visto il verbale di sopralluogo agli atti eseguito il giorno _____________ dal __________________
Si attesta il rispetto delle procedure e dei vincoli economici e tecnici nonché dei requisiti stabiliti per la realizzazione del presente programma.
</t>
  </si>
  <si>
    <r>
      <t>*</t>
    </r>
    <r>
      <rPr>
        <sz val="8"/>
        <rFont val="Courier New"/>
        <family val="3"/>
      </rPr>
      <t xml:space="preserve"> </t>
    </r>
    <r>
      <rPr>
        <sz val="8"/>
        <rFont val="Arial"/>
        <family val="2"/>
      </rPr>
      <t>specificare:funzionario, dirigente, responsabile del procedimento</t>
    </r>
  </si>
  <si>
    <t>Q7  CONVENZIONE, COSTI , PREZZI</t>
  </si>
  <si>
    <t>Data sottoscrizione convenzione/atto obbligo __________________</t>
  </si>
  <si>
    <t>PREZZI E COSTI BASE</t>
  </si>
  <si>
    <t xml:space="preserve">Composizione dei costi </t>
  </si>
  <si>
    <t>PICA/CIRA</t>
  </si>
  <si>
    <t>PICCA/CICCRA</t>
  </si>
  <si>
    <t>a) Costo di Costruzione inteso come costo realizzazione</t>
  </si>
  <si>
    <t>b) Valore Area/immobile</t>
  </si>
  <si>
    <t>c) Costo Urbanizzazioni primarie e secondarie</t>
  </si>
  <si>
    <t>d) Spese Generali, Tecniche, Gestionali</t>
  </si>
  <si>
    <t>e) Altro</t>
  </si>
  <si>
    <t xml:space="preserve">INCREMENTO PREZZI E COSTI BASE </t>
  </si>
  <si>
    <t>___% e valore di incremento (2)</t>
  </si>
  <si>
    <r>
      <t xml:space="preserve">Q8 QUADRO ECONOMICO COMPLESSIVO DELL'INTERVENTO </t>
    </r>
    <r>
      <rPr>
        <sz val="8"/>
        <rFont val="Arial"/>
        <family val="2"/>
      </rPr>
      <t>(solo Comuni)(3)</t>
    </r>
  </si>
  <si>
    <t>CIRA</t>
  </si>
  <si>
    <t>CICCRA</t>
  </si>
  <si>
    <t>Costo di Realizzazione</t>
  </si>
  <si>
    <t>Aree/immobile</t>
  </si>
  <si>
    <t>Urbanizzazioni</t>
  </si>
  <si>
    <t>Spese Tecniche, Generali e Gestionali</t>
  </si>
  <si>
    <t>IVA</t>
  </si>
  <si>
    <t>INCREMENTO PREZZI E COSTI BASE (1)</t>
  </si>
  <si>
    <t>Data collaudo</t>
  </si>
  <si>
    <t>(1) il numero degli alloggi può variare rispetto  a quello indicato nella domanda, nella misura massima  del + 10% con arrotondamento, ove necessario, all’unità superiore.</t>
  </si>
  <si>
    <r>
      <t>(2)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il Pica/Cira può essere incrementato di una percentuale massima del 6% per interventi realizzati applicando i principi di ecosostenibilità.</t>
    </r>
  </si>
  <si>
    <t>(3) nel QTE iniziale indicare i dati progetto/appalto – Nel QTE finale indicare dati del collaudo o del certificato di regolare  esecuzione – Nel caso di acquisto indicare il Cira a mq di Sce risultante dal rogito.</t>
  </si>
  <si>
    <r>
      <t xml:space="preserve">Q3  CATEGORIA DI INTERVENTO                                                                              </t>
    </r>
    <r>
      <rPr>
        <sz val="8"/>
        <rFont val="Arial"/>
        <family val="2"/>
      </rPr>
      <t>(barrare l'ipotesi che ricorre)</t>
    </r>
  </si>
  <si>
    <t>Locazione o Godimento permanente</t>
  </si>
  <si>
    <t>Locazione o godimento a termine</t>
  </si>
  <si>
    <t>Proprietà</t>
  </si>
  <si>
    <r>
      <t xml:space="preserve">Q4  TIPOLOGIA DI SOGGETTO BENEFICIARIO                                                         </t>
    </r>
    <r>
      <rPr>
        <sz val="8"/>
        <rFont val="Arial"/>
        <family val="2"/>
      </rPr>
      <t>(barrare l'ipotesi che ricorre)</t>
    </r>
  </si>
  <si>
    <t>Comuni e forme associative tra Comuni</t>
  </si>
  <si>
    <t>Cooperative di abitazione e loro consorzi</t>
  </si>
  <si>
    <t>Imprese di costruzione e loro consorzi</t>
  </si>
  <si>
    <t>Associazioni temporanee di imprese (ATI)</t>
  </si>
  <si>
    <t>Società di scopo di cui all'art. 41 della LR 24/01</t>
  </si>
  <si>
    <t>Organizzazioni non lucrative di utilità sociale (ONLUS) e Fondazioni</t>
  </si>
  <si>
    <t>Aziende regionali per il diritto allo studio universitario (ARDSU)</t>
  </si>
  <si>
    <t>Q5    DATI DI PROGETTO</t>
  </si>
  <si>
    <t>Progetto redatto da</t>
  </si>
  <si>
    <t>Titolo abilitativo</t>
  </si>
  <si>
    <t>Permesso di costruire</t>
  </si>
  <si>
    <t>n. --------------- del -----------------</t>
  </si>
  <si>
    <t>D.I.A</t>
  </si>
  <si>
    <r>
      <t xml:space="preserve">Atto amministrativo  approvazione progetto esecutivo </t>
    </r>
    <r>
      <rPr>
        <sz val="8"/>
        <rFont val="Arial"/>
        <family val="2"/>
      </rPr>
      <t>(solo Comuni)</t>
    </r>
  </si>
  <si>
    <t>Modifiche progettuali soggette a titolo abilitativo</t>
  </si>
  <si>
    <t>Redatta da</t>
  </si>
  <si>
    <t>Permesso di costruire/DIA</t>
  </si>
  <si>
    <t>DATA INIZIO LAVORI</t>
  </si>
  <si>
    <t>DATA FINE LAVORI</t>
  </si>
  <si>
    <t>Q6    FINANZIAMENTO</t>
  </si>
  <si>
    <t>Giunta regionale n.</t>
  </si>
  <si>
    <t>del -----------------</t>
  </si>
  <si>
    <t>Comunicazione reg.le Prot.</t>
  </si>
  <si>
    <t>Istituto di Credito</t>
  </si>
  <si>
    <t>Importo mutuo agevolato</t>
  </si>
  <si>
    <t xml:space="preserve">Importo finanziamento </t>
  </si>
  <si>
    <t>QTE</t>
  </si>
  <si>
    <t>Quadro Tecnico Economico per gli interventi del</t>
  </si>
  <si>
    <t>Programma di edilizia agevolata</t>
  </si>
  <si>
    <t>"3000 case per l'affitto e la prima casa di proprietà"</t>
  </si>
  <si>
    <t>INFORMAZIONI RELATIVE ALLA COMPILAZIONE DEL QTE</t>
  </si>
  <si>
    <t>Fasi</t>
  </si>
  <si>
    <t>Data Compilazione</t>
  </si>
  <si>
    <t>Generalita' Compilatore</t>
  </si>
  <si>
    <t>Firma Compilatore</t>
  </si>
  <si>
    <t>QTE iniziale</t>
  </si>
  <si>
    <t>QTE finale</t>
  </si>
  <si>
    <t>Generalità del soggetto beneficiario</t>
  </si>
  <si>
    <r>
      <t>Ragione sociale</t>
    </r>
    <r>
      <rPr>
        <sz val="12"/>
        <rFont val="Arial"/>
        <family val="2"/>
      </rPr>
      <t>___________________________________________________</t>
    </r>
  </si>
  <si>
    <t>Sede Via___________________________ Comune ______________________</t>
  </si>
  <si>
    <t>Cap.__________ Prov. ________ Telefono _____________ Fax _____________</t>
  </si>
  <si>
    <t>e-mail ____________________________ Referente______________________</t>
  </si>
  <si>
    <t>Q1  IDENTIFICAZIONE DELL'INTERVENTO</t>
  </si>
  <si>
    <r>
      <t xml:space="preserve">Codice regionale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_____________________________N. intervento __________</t>
    </r>
  </si>
  <si>
    <t>Provincia ___________________ Comune _____________________________</t>
  </si>
  <si>
    <t>Localizzazione____________________________________________________</t>
  </si>
  <si>
    <r>
      <t xml:space="preserve">Q2 TIPOLOGIA DELL'INTERVENTO                                                                                                              </t>
    </r>
    <r>
      <rPr>
        <sz val="8"/>
        <rFont val="Arial"/>
        <family val="2"/>
      </rPr>
      <t>(barrare l'ipotesi che ricorre)</t>
    </r>
  </si>
  <si>
    <t>Nuova costruzione</t>
  </si>
  <si>
    <t>Recupero</t>
  </si>
  <si>
    <t>Acquisto</t>
  </si>
  <si>
    <r>
      <t>alloggi finanziati da domanda n.</t>
    </r>
    <r>
      <rPr>
        <sz val="10"/>
        <rFont val="Arial"/>
        <family val="2"/>
      </rPr>
      <t xml:space="preserve"> _________</t>
    </r>
  </si>
  <si>
    <r>
      <t>alloggi  finanziati da progetto n.</t>
    </r>
    <r>
      <rPr>
        <sz val="10"/>
        <rFont val="Arial"/>
        <family val="2"/>
      </rPr>
      <t>_____________(1)</t>
    </r>
  </si>
  <si>
    <r>
      <t>posti letto finanziati da domanda  n.</t>
    </r>
    <r>
      <rPr>
        <sz val="10"/>
        <rFont val="Arial"/>
        <family val="2"/>
      </rPr>
      <t xml:space="preserve"> ______   </t>
    </r>
  </si>
  <si>
    <r>
      <t>posti letto finanziati da progetto  n.</t>
    </r>
    <r>
      <rPr>
        <sz val="10"/>
        <rFont val="Arial"/>
        <family val="2"/>
      </rPr>
      <t xml:space="preserve"> _________ (1)</t>
    </r>
  </si>
  <si>
    <t>Superfici:</t>
  </si>
  <si>
    <r>
      <t xml:space="preserve">Su </t>
    </r>
    <r>
      <rPr>
        <sz val="8"/>
        <rFont val="Arial"/>
        <family val="2"/>
      </rPr>
      <t>(superficie utile)                                                                                                       __________________________</t>
    </r>
  </si>
  <si>
    <r>
      <t xml:space="preserve">Snr </t>
    </r>
    <r>
      <rPr>
        <sz val="8"/>
        <rFont val="Arial"/>
        <family val="2"/>
      </rPr>
      <t>(superficie non residenziale)                                                                                  __________________________</t>
    </r>
  </si>
  <si>
    <r>
      <t xml:space="preserve">Scf </t>
    </r>
    <r>
      <rPr>
        <sz val="8"/>
        <rFont val="Arial"/>
        <family val="2"/>
      </rPr>
      <t>(superficie complessiva fisica)                                                                               __________________________</t>
    </r>
  </si>
  <si>
    <r>
      <t xml:space="preserve">Sce </t>
    </r>
    <r>
      <rPr>
        <sz val="8"/>
        <rFont val="Arial"/>
        <family val="2"/>
      </rPr>
      <t>(superficie complessiva economica)                                                                     __________________________</t>
    </r>
  </si>
  <si>
    <t>Modulo QTE iniziale</t>
  </si>
  <si>
    <t xml:space="preserve">Nuova Costruzione </t>
  </si>
  <si>
    <t>Residenze collettive</t>
  </si>
  <si>
    <t xml:space="preserve">Localizzazione:                                                                </t>
  </si>
  <si>
    <r>
      <t xml:space="preserve">SNR di Finanziamento         </t>
    </r>
    <r>
      <rPr>
        <sz val="12"/>
        <rFont val="Arial"/>
        <family val="2"/>
      </rPr>
      <t>(SNR &lt; tra la col.3 e la col.4)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</si>
</sst>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00%"/>
    <numFmt numFmtId="167" formatCode="_-[$€-2]\ * #,##0.00_-;\-[$€-2]\ * #,##0.00_-;_-[$€-2]\ * &quot;-&quot;??_-"/>
    <numFmt numFmtId="168" formatCode="_-* #,##0.00_-;\-* #,##0.00_-;_-* &quot;-&quot;_-;_-@_-"/>
    <numFmt numFmtId="169" formatCode="0;[Red]0"/>
    <numFmt numFmtId="170" formatCode="_-* #,##0.000_-;\-* #,##0.000_-;_-* &quot;-&quot;??_-;_-@_-"/>
    <numFmt numFmtId="171" formatCode="_-[$L.-480A]\ * #,##0_ ;_-[$L.-480A]\ * \-#,##0\ ;_-[$L.-480A]\ * &quot;-&quot;??_ ;_-@_ "/>
    <numFmt numFmtId="172" formatCode="_-* #,##0.0000_-;\-* #,##0.0000_-;_-* &quot;-&quot;??_-;_-@_-"/>
    <numFmt numFmtId="173" formatCode="_-* #,##0.000_-;\-* #,##0.000_-;_-* &quot;-&quot;???_-;_-@_-"/>
    <numFmt numFmtId="174" formatCode="0.0%"/>
    <numFmt numFmtId="175" formatCode="[$-410]mmmm\-yy;@"/>
    <numFmt numFmtId="176" formatCode="_-* #,##0.0_-;\-* #,##0.0_-;_-* &quot;-&quot;??_-;_-@_-"/>
    <numFmt numFmtId="177" formatCode="_-* #,##0_-;\-* #,##0_-;_-* &quot;-&quot;??_-;_-@_-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  <numFmt numFmtId="184" formatCode="_-* #,##0.00000_-;\-* #,##0.00000_-;_-* &quot;-&quot;??_-;_-@_-"/>
    <numFmt numFmtId="185" formatCode="_-* #,##0.000000_-;\-* #,##0.000000_-;_-* &quot;-&quot;??_-;_-@_-"/>
    <numFmt numFmtId="186" formatCode="_-* #,##0.0000000_-;\-* #,##0.0000000_-;_-* &quot;-&quot;??_-;_-@_-"/>
    <numFmt numFmtId="187" formatCode="_-* #,##0.00000000_-;\-* #,##0.00000000_-;_-* &quot;-&quot;??_-;_-@_-"/>
    <numFmt numFmtId="188" formatCode="0.0000%"/>
    <numFmt numFmtId="189" formatCode="#,##0.00;[Red]#,##0.00"/>
    <numFmt numFmtId="190" formatCode="#,##0.0;[Red]#,##0.0"/>
    <numFmt numFmtId="191" formatCode="#,##0;[Red]#,##0"/>
    <numFmt numFmtId="192" formatCode="#,##0.00_ ;\-#,##0.00\ "/>
    <numFmt numFmtId="193" formatCode="[$-410]dddd\ d\ mmmm\ yyyy"/>
  </numFmts>
  <fonts count="2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Courier New"/>
      <family val="3"/>
    </font>
    <font>
      <sz val="7"/>
      <name val="Times New Roman"/>
      <family val="1"/>
    </font>
    <font>
      <sz val="11"/>
      <color indexed="8"/>
      <name val="Arial"/>
      <family val="2"/>
    </font>
    <font>
      <sz val="12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8" fontId="2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18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3" fontId="9" fillId="2" borderId="5" xfId="0" applyNumberFormat="1" applyFont="1" applyFill="1" applyBorder="1" applyAlignment="1">
      <alignment/>
    </xf>
    <xf numFmtId="43" fontId="9" fillId="3" borderId="5" xfId="0" applyNumberFormat="1" applyFont="1" applyFill="1" applyBorder="1" applyAlignment="1">
      <alignment horizontal="center"/>
    </xf>
    <xf numFmtId="43" fontId="8" fillId="4" borderId="6" xfId="18" applyFont="1" applyFill="1" applyBorder="1" applyAlignment="1">
      <alignment/>
    </xf>
    <xf numFmtId="43" fontId="1" fillId="0" borderId="7" xfId="18" applyFont="1" applyFill="1" applyBorder="1" applyAlignment="1">
      <alignment/>
    </xf>
    <xf numFmtId="43" fontId="1" fillId="0" borderId="8" xfId="18" applyFont="1" applyFill="1" applyBorder="1" applyAlignment="1">
      <alignment/>
    </xf>
    <xf numFmtId="43" fontId="8" fillId="4" borderId="9" xfId="18" applyFont="1" applyFill="1" applyBorder="1" applyAlignment="1">
      <alignment/>
    </xf>
    <xf numFmtId="43" fontId="1" fillId="0" borderId="10" xfId="18" applyFont="1" applyFill="1" applyBorder="1" applyAlignment="1">
      <alignment/>
    </xf>
    <xf numFmtId="168" fontId="6" fillId="3" borderId="5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/>
    </xf>
    <xf numFmtId="168" fontId="9" fillId="0" borderId="12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/>
      <protection locked="0"/>
    </xf>
    <xf numFmtId="41" fontId="8" fillId="4" borderId="18" xfId="0" applyNumberFormat="1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41" fontId="8" fillId="4" borderId="13" xfId="0" applyNumberFormat="1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center"/>
      <protection locked="0"/>
    </xf>
    <xf numFmtId="168" fontId="9" fillId="0" borderId="19" xfId="0" applyNumberFormat="1" applyFont="1" applyBorder="1" applyAlignment="1" applyProtection="1">
      <alignment/>
      <protection locked="0"/>
    </xf>
    <xf numFmtId="168" fontId="9" fillId="0" borderId="20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21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43" fontId="9" fillId="2" borderId="5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43" fontId="8" fillId="0" borderId="31" xfId="0" applyNumberFormat="1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2" fillId="4" borderId="3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7" fillId="0" borderId="12" xfId="18" applyNumberFormat="1" applyFont="1" applyFill="1" applyBorder="1" applyAlignment="1">
      <alignment horizontal="center"/>
    </xf>
    <xf numFmtId="43" fontId="17" fillId="3" borderId="19" xfId="18" applyFont="1" applyFill="1" applyBorder="1" applyAlignment="1">
      <alignment/>
    </xf>
    <xf numFmtId="43" fontId="17" fillId="2" borderId="19" xfId="18" applyFont="1" applyFill="1" applyBorder="1" applyAlignment="1">
      <alignment/>
    </xf>
    <xf numFmtId="43" fontId="17" fillId="0" borderId="19" xfId="18" applyFont="1" applyFill="1" applyBorder="1" applyAlignment="1">
      <alignment/>
    </xf>
    <xf numFmtId="43" fontId="17" fillId="0" borderId="19" xfId="18" applyNumberFormat="1" applyFont="1" applyFill="1" applyBorder="1" applyAlignment="1">
      <alignment/>
    </xf>
    <xf numFmtId="10" fontId="17" fillId="0" borderId="19" xfId="18" applyNumberFormat="1" applyFont="1" applyFill="1" applyBorder="1" applyAlignment="1">
      <alignment/>
    </xf>
    <xf numFmtId="43" fontId="17" fillId="5" borderId="19" xfId="18" applyFont="1" applyFill="1" applyBorder="1" applyAlignment="1">
      <alignment/>
    </xf>
    <xf numFmtId="43" fontId="17" fillId="6" borderId="35" xfId="18" applyFont="1" applyFill="1" applyBorder="1" applyAlignment="1">
      <alignment/>
    </xf>
    <xf numFmtId="43" fontId="17" fillId="2" borderId="19" xfId="18" applyFont="1" applyFill="1" applyBorder="1" applyAlignment="1" applyProtection="1">
      <alignment/>
      <protection locked="0"/>
    </xf>
    <xf numFmtId="43" fontId="17" fillId="3" borderId="20" xfId="0" applyNumberFormat="1" applyFont="1" applyFill="1" applyBorder="1" applyAlignment="1">
      <alignment/>
    </xf>
    <xf numFmtId="43" fontId="17" fillId="3" borderId="35" xfId="0" applyNumberFormat="1" applyFont="1" applyFill="1" applyBorder="1" applyAlignment="1">
      <alignment/>
    </xf>
    <xf numFmtId="0" fontId="8" fillId="4" borderId="36" xfId="0" applyFont="1" applyFill="1" applyBorder="1" applyAlignment="1" applyProtection="1">
      <alignment horizontal="center"/>
      <protection locked="0"/>
    </xf>
    <xf numFmtId="0" fontId="8" fillId="4" borderId="14" xfId="0" applyFont="1" applyFill="1" applyBorder="1" applyAlignment="1" applyProtection="1">
      <alignment horizontal="center"/>
      <protection locked="0"/>
    </xf>
    <xf numFmtId="43" fontId="8" fillId="4" borderId="37" xfId="18" applyFont="1" applyFill="1" applyBorder="1" applyAlignment="1" applyProtection="1">
      <alignment/>
      <protection locked="0"/>
    </xf>
    <xf numFmtId="43" fontId="8" fillId="4" borderId="38" xfId="18" applyFont="1" applyFill="1" applyBorder="1" applyAlignment="1">
      <alignment/>
    </xf>
    <xf numFmtId="43" fontId="8" fillId="4" borderId="16" xfId="18" applyFont="1" applyFill="1" applyBorder="1" applyAlignment="1">
      <alignment/>
    </xf>
    <xf numFmtId="43" fontId="8" fillId="4" borderId="18" xfId="18" applyFont="1" applyFill="1" applyBorder="1" applyAlignment="1" applyProtection="1">
      <alignment/>
      <protection locked="0"/>
    </xf>
    <xf numFmtId="43" fontId="8" fillId="4" borderId="39" xfId="18" applyFont="1" applyFill="1" applyBorder="1" applyAlignment="1">
      <alignment/>
    </xf>
    <xf numFmtId="43" fontId="8" fillId="4" borderId="13" xfId="18" applyFont="1" applyFill="1" applyBorder="1" applyAlignment="1" applyProtection="1">
      <alignment/>
      <protection locked="0"/>
    </xf>
    <xf numFmtId="43" fontId="8" fillId="4" borderId="40" xfId="18" applyFont="1" applyFill="1" applyBorder="1" applyAlignment="1">
      <alignment/>
    </xf>
    <xf numFmtId="0" fontId="8" fillId="0" borderId="41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4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10" fontId="17" fillId="3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7" fillId="3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26" xfId="0" applyBorder="1" applyAlignment="1">
      <alignment/>
    </xf>
    <xf numFmtId="0" fontId="17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0" fontId="21" fillId="0" borderId="27" xfId="0" applyFont="1" applyBorder="1" applyAlignment="1">
      <alignment/>
    </xf>
    <xf numFmtId="0" fontId="21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5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48" xfId="0" applyBorder="1" applyAlignment="1">
      <alignment/>
    </xf>
    <xf numFmtId="0" fontId="6" fillId="0" borderId="23" xfId="0" applyFont="1" applyBorder="1" applyAlignment="1">
      <alignment/>
    </xf>
    <xf numFmtId="0" fontId="0" fillId="0" borderId="15" xfId="0" applyBorder="1" applyAlignment="1">
      <alignment/>
    </xf>
    <xf numFmtId="0" fontId="8" fillId="0" borderId="27" xfId="0" applyFont="1" applyBorder="1" applyAlignment="1">
      <alignment/>
    </xf>
    <xf numFmtId="0" fontId="8" fillId="0" borderId="45" xfId="0" applyFont="1" applyBorder="1" applyAlignment="1">
      <alignment/>
    </xf>
    <xf numFmtId="0" fontId="22" fillId="0" borderId="36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6" xfId="0" applyFont="1" applyBorder="1" applyAlignment="1">
      <alignment/>
    </xf>
    <xf numFmtId="41" fontId="6" fillId="0" borderId="23" xfId="0" applyNumberFormat="1" applyFont="1" applyBorder="1" applyAlignment="1" applyProtection="1">
      <alignment/>
      <protection locked="0"/>
    </xf>
    <xf numFmtId="0" fontId="8" fillId="0" borderId="50" xfId="0" applyFont="1" applyBorder="1" applyAlignment="1" applyProtection="1">
      <alignment horizontal="center"/>
      <protection locked="0"/>
    </xf>
    <xf numFmtId="43" fontId="8" fillId="0" borderId="7" xfId="0" applyNumberFormat="1" applyFont="1" applyBorder="1" applyAlignment="1" applyProtection="1">
      <alignment horizontal="center"/>
      <protection locked="0"/>
    </xf>
    <xf numFmtId="43" fontId="8" fillId="0" borderId="8" xfId="0" applyNumberFormat="1" applyFont="1" applyBorder="1" applyAlignment="1" applyProtection="1">
      <alignment horizontal="center"/>
      <protection locked="0"/>
    </xf>
    <xf numFmtId="0" fontId="8" fillId="0" borderId="51" xfId="0" applyFont="1" applyBorder="1" applyAlignment="1" applyProtection="1">
      <alignment horizontal="center"/>
      <protection locked="0"/>
    </xf>
    <xf numFmtId="43" fontId="8" fillId="0" borderId="10" xfId="0" applyNumberFormat="1" applyFont="1" applyBorder="1" applyAlignment="1" applyProtection="1">
      <alignment horizontal="center"/>
      <protection locked="0"/>
    </xf>
    <xf numFmtId="43" fontId="9" fillId="4" borderId="41" xfId="0" applyNumberFormat="1" applyFont="1" applyFill="1" applyBorder="1" applyAlignment="1" applyProtection="1">
      <alignment/>
      <protection locked="0"/>
    </xf>
    <xf numFmtId="43" fontId="9" fillId="4" borderId="19" xfId="0" applyNumberFormat="1" applyFont="1" applyFill="1" applyBorder="1" applyAlignment="1" applyProtection="1">
      <alignment/>
      <protection locked="0"/>
    </xf>
    <xf numFmtId="43" fontId="9" fillId="4" borderId="33" xfId="0" applyNumberFormat="1" applyFont="1" applyFill="1" applyBorder="1" applyAlignment="1" applyProtection="1">
      <alignment/>
      <protection locked="0"/>
    </xf>
    <xf numFmtId="43" fontId="9" fillId="0" borderId="35" xfId="0" applyNumberFormat="1" applyFont="1" applyBorder="1" applyAlignment="1" applyProtection="1">
      <alignment/>
      <protection/>
    </xf>
    <xf numFmtId="43" fontId="17" fillId="3" borderId="20" xfId="0" applyNumberFormat="1" applyFont="1" applyFill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10" fontId="17" fillId="3" borderId="9" xfId="0" applyNumberFormat="1" applyFont="1" applyFill="1" applyBorder="1" applyAlignment="1" applyProtection="1">
      <alignment horizontal="center" vertical="center"/>
      <protection/>
    </xf>
    <xf numFmtId="0" fontId="1" fillId="0" borderId="49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top" wrapText="1"/>
    </xf>
    <xf numFmtId="0" fontId="22" fillId="0" borderId="47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2" fillId="0" borderId="45" xfId="0" applyFont="1" applyBorder="1" applyAlignment="1">
      <alignment vertical="top" wrapText="1"/>
    </xf>
    <xf numFmtId="0" fontId="22" fillId="0" borderId="47" xfId="0" applyFont="1" applyBorder="1" applyAlignment="1">
      <alignment vertical="top" wrapText="1"/>
    </xf>
    <xf numFmtId="0" fontId="22" fillId="0" borderId="45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0" fillId="0" borderId="0" xfId="0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8" xfId="0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9" xfId="0" applyBorder="1" applyAlignment="1">
      <alignment horizontal="center"/>
    </xf>
    <xf numFmtId="0" fontId="22" fillId="0" borderId="36" xfId="0" applyFont="1" applyBorder="1" applyAlignment="1">
      <alignment vertical="center" wrapText="1"/>
    </xf>
    <xf numFmtId="0" fontId="22" fillId="0" borderId="49" xfId="0" applyFont="1" applyBorder="1" applyAlignment="1">
      <alignment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wrapText="1"/>
    </xf>
    <xf numFmtId="0" fontId="0" fillId="0" borderId="43" xfId="0" applyBorder="1" applyAlignment="1">
      <alignment wrapText="1"/>
    </xf>
    <xf numFmtId="0" fontId="0" fillId="0" borderId="49" xfId="0" applyBorder="1" applyAlignment="1">
      <alignment wrapText="1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5" fillId="0" borderId="36" xfId="0" applyFont="1" applyBorder="1" applyAlignment="1">
      <alignment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22" fillId="0" borderId="36" xfId="0" applyFont="1" applyBorder="1" applyAlignment="1">
      <alignment/>
    </xf>
    <xf numFmtId="0" fontId="0" fillId="0" borderId="36" xfId="0" applyBorder="1" applyAlignment="1">
      <alignment/>
    </xf>
    <xf numFmtId="0" fontId="22" fillId="0" borderId="27" xfId="0" applyFont="1" applyBorder="1" applyAlignment="1">
      <alignment wrapText="1"/>
    </xf>
    <xf numFmtId="0" fontId="0" fillId="0" borderId="0" xfId="0" applyBorder="1" applyAlignment="1">
      <alignment/>
    </xf>
    <xf numFmtId="0" fontId="22" fillId="0" borderId="27" xfId="0" applyFont="1" applyBorder="1" applyAlignment="1">
      <alignment horizontal="center" wrapText="1"/>
    </xf>
    <xf numFmtId="0" fontId="22" fillId="0" borderId="45" xfId="0" applyFont="1" applyBorder="1" applyAlignment="1">
      <alignment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2" fillId="0" borderId="45" xfId="0" applyFont="1" applyBorder="1" applyAlignment="1">
      <alignment horizontal="center" wrapText="1"/>
    </xf>
    <xf numFmtId="0" fontId="22" fillId="0" borderId="2" xfId="0" applyFont="1" applyBorder="1" applyAlignment="1">
      <alignment wrapText="1"/>
    </xf>
    <xf numFmtId="0" fontId="22" fillId="0" borderId="2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2" fillId="0" borderId="36" xfId="0" applyFont="1" applyBorder="1" applyAlignment="1">
      <alignment vertical="top" wrapText="1"/>
    </xf>
    <xf numFmtId="0" fontId="22" fillId="0" borderId="3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36" xfId="0" applyFont="1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5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0" borderId="36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1" fillId="0" borderId="2" xfId="0" applyFont="1" applyBorder="1" applyAlignment="1">
      <alignment wrapText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13" xfId="0" applyFont="1" applyBorder="1" applyAlignment="1" applyProtection="1">
      <alignment/>
      <protection locked="0"/>
    </xf>
    <xf numFmtId="0" fontId="15" fillId="0" borderId="9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8" fillId="0" borderId="36" xfId="0" applyFont="1" applyBorder="1" applyAlignment="1">
      <alignment/>
    </xf>
    <xf numFmtId="0" fontId="1" fillId="5" borderId="31" xfId="0" applyFont="1" applyFill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/>
      <protection locked="0"/>
    </xf>
    <xf numFmtId="0" fontId="16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8" fillId="0" borderId="24" xfId="0" applyFont="1" applyBorder="1" applyAlignment="1" applyProtection="1">
      <alignment horizontal="center" vertical="center" textRotation="90"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8" fillId="0" borderId="25" xfId="0" applyFont="1" applyBorder="1" applyAlignment="1" applyProtection="1">
      <alignment horizontal="center" textRotation="90" wrapText="1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left"/>
      <protection locked="0"/>
    </xf>
    <xf numFmtId="0" fontId="0" fillId="0" borderId="43" xfId="0" applyBorder="1" applyAlignment="1">
      <alignment horizontal="left"/>
    </xf>
    <xf numFmtId="0" fontId="0" fillId="0" borderId="49" xfId="0" applyBorder="1" applyAlignment="1">
      <alignment horizontal="left"/>
    </xf>
    <xf numFmtId="0" fontId="17" fillId="0" borderId="4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5" fillId="0" borderId="60" xfId="0" applyFont="1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15" fillId="0" borderId="63" xfId="0" applyFont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/>
      <protection locked="0"/>
    </xf>
    <xf numFmtId="0" fontId="8" fillId="0" borderId="34" xfId="0" applyFont="1" applyBorder="1" applyAlignment="1" applyProtection="1">
      <alignment horizontal="center" textRotation="90" wrapText="1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14" fillId="0" borderId="36" xfId="0" applyFont="1" applyFill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5" fillId="0" borderId="3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14" fillId="0" borderId="61" xfId="0" applyFont="1" applyBorder="1" applyAlignment="1" applyProtection="1">
      <alignment horizontal="center"/>
      <protection locked="0"/>
    </xf>
    <xf numFmtId="0" fontId="14" fillId="0" borderId="64" xfId="0" applyFont="1" applyBorder="1" applyAlignment="1" applyProtection="1">
      <alignment horizontal="center"/>
      <protection locked="0"/>
    </xf>
    <xf numFmtId="0" fontId="8" fillId="0" borderId="55" xfId="0" applyFont="1" applyBorder="1" applyAlignment="1" applyProtection="1">
      <alignment horizontal="center" textRotation="90" wrapText="1"/>
      <protection locked="0"/>
    </xf>
    <xf numFmtId="0" fontId="8" fillId="0" borderId="67" xfId="0" applyFont="1" applyBorder="1" applyAlignment="1" applyProtection="1">
      <alignment horizontal="center"/>
      <protection locked="0"/>
    </xf>
    <xf numFmtId="0" fontId="16" fillId="3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15" fillId="0" borderId="51" xfId="0" applyFont="1" applyBorder="1" applyAlignment="1" applyProtection="1">
      <alignment/>
      <protection locked="0"/>
    </xf>
    <xf numFmtId="0" fontId="17" fillId="2" borderId="26" xfId="0" applyFont="1" applyFill="1" applyBorder="1" applyAlignment="1" applyProtection="1">
      <alignment horizontal="center" vertical="center" wrapText="1"/>
      <protection locked="0"/>
    </xf>
    <xf numFmtId="0" fontId="17" fillId="2" borderId="26" xfId="0" applyFont="1" applyFill="1" applyBorder="1" applyAlignment="1" applyProtection="1">
      <alignment wrapText="1"/>
      <protection locked="0"/>
    </xf>
    <xf numFmtId="0" fontId="17" fillId="2" borderId="59" xfId="0" applyFont="1" applyFill="1" applyBorder="1" applyAlignment="1" applyProtection="1">
      <alignment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wrapText="1"/>
      <protection locked="0"/>
    </xf>
    <xf numFmtId="0" fontId="9" fillId="0" borderId="69" xfId="0" applyFont="1" applyBorder="1" applyAlignment="1" applyProtection="1">
      <alignment wrapText="1"/>
      <protection locked="0"/>
    </xf>
    <xf numFmtId="0" fontId="11" fillId="0" borderId="67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wrapText="1"/>
      <protection locked="0"/>
    </xf>
    <xf numFmtId="0" fontId="9" fillId="0" borderId="59" xfId="0" applyFont="1" applyBorder="1" applyAlignment="1" applyProtection="1">
      <alignment wrapText="1"/>
      <protection locked="0"/>
    </xf>
    <xf numFmtId="43" fontId="18" fillId="0" borderId="20" xfId="18" applyFont="1" applyFill="1" applyBorder="1" applyAlignment="1">
      <alignment/>
    </xf>
    <xf numFmtId="0" fontId="17" fillId="0" borderId="70" xfId="0" applyFont="1" applyFill="1" applyBorder="1" applyAlignment="1">
      <alignment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44" fontId="15" fillId="0" borderId="23" xfId="18" applyNumberFormat="1" applyFont="1" applyBorder="1" applyAlignment="1" applyProtection="1">
      <alignment horizontal="center" vertical="center" wrapText="1"/>
      <protection locked="0"/>
    </xf>
    <xf numFmtId="44" fontId="15" fillId="0" borderId="59" xfId="0" applyNumberFormat="1" applyFont="1" applyBorder="1" applyAlignment="1" applyProtection="1">
      <alignment horizontal="center" vertical="center" wrapText="1"/>
      <protection locked="0"/>
    </xf>
    <xf numFmtId="0" fontId="17" fillId="3" borderId="29" xfId="0" applyFont="1" applyFill="1" applyBorder="1" applyAlignment="1" applyProtection="1">
      <alignment horizontal="center" vertical="center" wrapText="1"/>
      <protection locked="0"/>
    </xf>
    <xf numFmtId="0" fontId="15" fillId="3" borderId="40" xfId="0" applyFont="1" applyFill="1" applyBorder="1" applyAlignment="1" applyProtection="1">
      <alignment horizontal="center" vertical="center" wrapText="1"/>
      <protection locked="0"/>
    </xf>
    <xf numFmtId="0" fontId="18" fillId="0" borderId="60" xfId="0" applyFont="1" applyBorder="1" applyAlignment="1" applyProtection="1">
      <alignment horizontal="center" vertical="center" wrapText="1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center" vertical="center"/>
      <protection locked="0"/>
    </xf>
    <xf numFmtId="0" fontId="17" fillId="2" borderId="25" xfId="0" applyFont="1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59" xfId="0" applyFill="1" applyBorder="1" applyAlignment="1" applyProtection="1">
      <alignment wrapText="1"/>
      <protection locked="0"/>
    </xf>
    <xf numFmtId="0" fontId="11" fillId="3" borderId="25" xfId="0" applyFont="1" applyFill="1" applyBorder="1" applyAlignment="1" applyProtection="1">
      <alignment horizontal="center" vertical="center" wrapText="1"/>
      <protection locked="0"/>
    </xf>
    <xf numFmtId="0" fontId="11" fillId="3" borderId="26" xfId="0" applyFont="1" applyFill="1" applyBorder="1" applyAlignment="1" applyProtection="1">
      <alignment wrapText="1"/>
      <protection locked="0"/>
    </xf>
    <xf numFmtId="0" fontId="11" fillId="3" borderId="59" xfId="0" applyFont="1" applyFill="1" applyBorder="1" applyAlignment="1" applyProtection="1">
      <alignment wrapText="1"/>
      <protection locked="0"/>
    </xf>
    <xf numFmtId="0" fontId="11" fillId="0" borderId="63" xfId="0" applyFont="1" applyBorder="1" applyAlignment="1" applyProtection="1">
      <alignment horizontal="left" vertical="center"/>
      <protection locked="0"/>
    </xf>
    <xf numFmtId="0" fontId="17" fillId="0" borderId="7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 applyProtection="1">
      <alignment wrapText="1"/>
      <protection locked="0"/>
    </xf>
    <xf numFmtId="0" fontId="15" fillId="0" borderId="58" xfId="0" applyFont="1" applyBorder="1" applyAlignment="1" applyProtection="1">
      <alignment wrapText="1"/>
      <protection locked="0"/>
    </xf>
    <xf numFmtId="0" fontId="11" fillId="0" borderId="60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60" xfId="0" applyFont="1" applyFill="1" applyBorder="1" applyAlignment="1" applyProtection="1">
      <alignment horizontal="center" vertical="center" wrapText="1"/>
      <protection locked="0"/>
    </xf>
    <xf numFmtId="0" fontId="12" fillId="0" borderId="62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43" fontId="17" fillId="0" borderId="72" xfId="18" applyFont="1" applyBorder="1" applyAlignment="1" applyProtection="1">
      <alignment horizontal="center" vertical="center" wrapText="1"/>
      <protection locked="0"/>
    </xf>
    <xf numFmtId="0" fontId="17" fillId="0" borderId="58" xfId="0" applyFont="1" applyBorder="1" applyAlignment="1" applyProtection="1">
      <alignment horizontal="center" vertical="center" wrapText="1"/>
      <protection locked="0"/>
    </xf>
    <xf numFmtId="0" fontId="17" fillId="2" borderId="27" xfId="0" applyFont="1" applyFill="1" applyBorder="1" applyAlignment="1" applyProtection="1">
      <alignment horizontal="center" vertical="center" wrapText="1"/>
      <protection locked="0"/>
    </xf>
    <xf numFmtId="0" fontId="17" fillId="2" borderId="27" xfId="0" applyFont="1" applyFill="1" applyBorder="1" applyAlignment="1" applyProtection="1">
      <alignment wrapText="1"/>
      <protection locked="0"/>
    </xf>
    <xf numFmtId="0" fontId="17" fillId="2" borderId="32" xfId="0" applyFont="1" applyFill="1" applyBorder="1" applyAlignment="1" applyProtection="1">
      <alignment wrapText="1"/>
      <protection locked="0"/>
    </xf>
    <xf numFmtId="0" fontId="17" fillId="0" borderId="7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wrapText="1"/>
      <protection locked="0"/>
    </xf>
    <xf numFmtId="0" fontId="9" fillId="0" borderId="32" xfId="0" applyFont="1" applyBorder="1" applyAlignment="1" applyProtection="1">
      <alignment wrapText="1"/>
      <protection locked="0"/>
    </xf>
    <xf numFmtId="0" fontId="18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 wrapText="1"/>
      <protection locked="0"/>
    </xf>
    <xf numFmtId="0" fontId="18" fillId="6" borderId="30" xfId="0" applyFont="1" applyFill="1" applyBorder="1" applyAlignment="1" applyProtection="1">
      <alignment horizontal="center" vertical="center" wrapText="1"/>
      <protection locked="0"/>
    </xf>
    <xf numFmtId="0" fontId="17" fillId="6" borderId="66" xfId="0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45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736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9</xdr:col>
      <xdr:colOff>571500</xdr:colOff>
      <xdr:row>92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77425"/>
          <a:ext cx="6057900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9</xdr:col>
      <xdr:colOff>571500</xdr:colOff>
      <xdr:row>168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592925"/>
          <a:ext cx="6057900" cy="770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9</xdr:col>
      <xdr:colOff>581025</xdr:colOff>
      <xdr:row>203</xdr:row>
      <xdr:rowOff>152400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308425"/>
          <a:ext cx="606742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I7" sqref="I7"/>
    </sheetView>
  </sheetViews>
  <sheetFormatPr defaultColWidth="9.140625" defaultRowHeight="12.75"/>
  <cols>
    <col min="2" max="2" width="10.421875" style="0" customWidth="1"/>
    <col min="4" max="4" width="11.28125" style="0" customWidth="1"/>
    <col min="7" max="7" width="8.421875" style="0" customWidth="1"/>
    <col min="9" max="9" width="10.8515625" style="0" customWidth="1"/>
  </cols>
  <sheetData>
    <row r="1" spans="8:9" ht="12.75">
      <c r="H1" s="192" t="s">
        <v>180</v>
      </c>
      <c r="I1" s="193"/>
    </row>
    <row r="2" spans="8:9" ht="12.75">
      <c r="H2" s="192" t="s">
        <v>181</v>
      </c>
      <c r="I2" s="193"/>
    </row>
    <row r="3" spans="8:9" ht="12.75">
      <c r="H3" s="192" t="s">
        <v>182</v>
      </c>
      <c r="I3" s="193"/>
    </row>
    <row r="10" spans="1:9" ht="18">
      <c r="A10" s="151" t="s">
        <v>147</v>
      </c>
      <c r="B10" s="194" t="s">
        <v>148</v>
      </c>
      <c r="C10" s="195"/>
      <c r="D10" s="195"/>
      <c r="E10" s="195"/>
      <c r="F10" s="195"/>
      <c r="G10" s="195"/>
      <c r="H10" s="195"/>
      <c r="I10" s="196"/>
    </row>
    <row r="11" spans="1:9" ht="15.75">
      <c r="A11" s="138"/>
      <c r="B11" s="186" t="s">
        <v>149</v>
      </c>
      <c r="C11" s="187"/>
      <c r="D11" s="187"/>
      <c r="E11" s="187"/>
      <c r="F11" s="187"/>
      <c r="G11" s="187"/>
      <c r="H11" s="187"/>
      <c r="I11" s="188"/>
    </row>
    <row r="12" spans="1:9" ht="15.75">
      <c r="A12" s="138"/>
      <c r="B12" s="186" t="s">
        <v>150</v>
      </c>
      <c r="C12" s="187"/>
      <c r="D12" s="187"/>
      <c r="E12" s="187"/>
      <c r="F12" s="187"/>
      <c r="G12" s="187"/>
      <c r="H12" s="187"/>
      <c r="I12" s="188"/>
    </row>
    <row r="13" spans="1:9" ht="15.75">
      <c r="A13" s="152"/>
      <c r="B13" s="189" t="s">
        <v>168</v>
      </c>
      <c r="C13" s="190"/>
      <c r="D13" s="190"/>
      <c r="E13" s="190"/>
      <c r="F13" s="190"/>
      <c r="G13" s="190"/>
      <c r="H13" s="190"/>
      <c r="I13" s="191"/>
    </row>
    <row r="16" spans="1:9" ht="18.75" customHeight="1">
      <c r="A16" s="197" t="s">
        <v>151</v>
      </c>
      <c r="B16" s="198"/>
      <c r="C16" s="198"/>
      <c r="D16" s="198"/>
      <c r="E16" s="198"/>
      <c r="F16" s="198"/>
      <c r="G16" s="198"/>
      <c r="H16" s="198"/>
      <c r="I16" s="199"/>
    </row>
    <row r="17" spans="1:9" ht="19.5" customHeight="1">
      <c r="A17" s="200" t="s">
        <v>152</v>
      </c>
      <c r="B17" s="201"/>
      <c r="C17" s="202" t="s">
        <v>153</v>
      </c>
      <c r="D17" s="203"/>
      <c r="E17" s="202" t="s">
        <v>154</v>
      </c>
      <c r="F17" s="185"/>
      <c r="G17" s="203"/>
      <c r="H17" s="202" t="s">
        <v>155</v>
      </c>
      <c r="I17" s="203"/>
    </row>
    <row r="18" spans="1:9" ht="23.25" customHeight="1">
      <c r="A18" s="200" t="s">
        <v>156</v>
      </c>
      <c r="B18" s="201"/>
      <c r="C18" s="182"/>
      <c r="D18" s="183"/>
      <c r="E18" s="184"/>
      <c r="F18" s="178"/>
      <c r="G18" s="179"/>
      <c r="H18" s="182"/>
      <c r="I18" s="183"/>
    </row>
    <row r="19" spans="1:9" ht="23.25" customHeight="1">
      <c r="A19" s="200" t="s">
        <v>157</v>
      </c>
      <c r="B19" s="201"/>
      <c r="C19" s="182"/>
      <c r="D19" s="183"/>
      <c r="E19" s="184"/>
      <c r="F19" s="178"/>
      <c r="G19" s="179"/>
      <c r="H19" s="182"/>
      <c r="I19" s="183"/>
    </row>
    <row r="21" spans="1:9" ht="21" customHeight="1">
      <c r="A21" s="180" t="s">
        <v>158</v>
      </c>
      <c r="B21" s="181"/>
      <c r="C21" s="181"/>
      <c r="D21" s="181"/>
      <c r="E21" s="181"/>
      <c r="F21" s="181"/>
      <c r="G21" s="181"/>
      <c r="H21" s="181"/>
      <c r="I21" s="177"/>
    </row>
    <row r="22" spans="1:9" ht="12.75">
      <c r="A22" s="149"/>
      <c r="B22" s="1"/>
      <c r="C22" s="1"/>
      <c r="D22" s="1"/>
      <c r="E22" s="1"/>
      <c r="F22" s="1"/>
      <c r="G22" s="1"/>
      <c r="H22" s="1"/>
      <c r="I22" s="150"/>
    </row>
    <row r="23" spans="1:9" ht="16.5" customHeight="1">
      <c r="A23" s="153" t="s">
        <v>159</v>
      </c>
      <c r="B23" s="2"/>
      <c r="C23" s="2"/>
      <c r="D23" s="2"/>
      <c r="E23" s="2"/>
      <c r="F23" s="2"/>
      <c r="G23" s="2"/>
      <c r="H23" s="2"/>
      <c r="I23" s="142"/>
    </row>
    <row r="24" spans="1:9" ht="16.5" customHeight="1">
      <c r="A24" s="153" t="s">
        <v>160</v>
      </c>
      <c r="B24" s="2"/>
      <c r="C24" s="2"/>
      <c r="D24" s="2"/>
      <c r="E24" s="2"/>
      <c r="F24" s="2"/>
      <c r="G24" s="2"/>
      <c r="H24" s="2"/>
      <c r="I24" s="142"/>
    </row>
    <row r="25" spans="1:9" ht="16.5" customHeight="1">
      <c r="A25" s="153" t="s">
        <v>161</v>
      </c>
      <c r="B25" s="2"/>
      <c r="C25" s="2"/>
      <c r="D25" s="2"/>
      <c r="E25" s="2"/>
      <c r="F25" s="2"/>
      <c r="G25" s="2"/>
      <c r="H25" s="2"/>
      <c r="I25" s="142"/>
    </row>
    <row r="26" spans="1:9" ht="16.5" customHeight="1">
      <c r="A26" s="153" t="s">
        <v>162</v>
      </c>
      <c r="B26" s="2"/>
      <c r="C26" s="2"/>
      <c r="D26" s="2"/>
      <c r="E26" s="2"/>
      <c r="F26" s="2"/>
      <c r="G26" s="2"/>
      <c r="H26" s="2"/>
      <c r="I26" s="142"/>
    </row>
    <row r="27" spans="1:9" ht="6" customHeight="1">
      <c r="A27" s="154"/>
      <c r="B27" s="145"/>
      <c r="C27" s="145"/>
      <c r="D27" s="145"/>
      <c r="E27" s="145"/>
      <c r="F27" s="145"/>
      <c r="G27" s="145"/>
      <c r="H27" s="145"/>
      <c r="I27" s="146"/>
    </row>
    <row r="29" spans="1:9" ht="21" customHeight="1">
      <c r="A29" s="180" t="s">
        <v>163</v>
      </c>
      <c r="B29" s="181"/>
      <c r="C29" s="181" t="s">
        <v>163</v>
      </c>
      <c r="D29" s="181"/>
      <c r="E29" s="181"/>
      <c r="F29" s="181"/>
      <c r="G29" s="181"/>
      <c r="H29" s="181"/>
      <c r="I29" s="177"/>
    </row>
    <row r="30" spans="1:9" ht="16.5" customHeight="1">
      <c r="A30" s="153" t="s">
        <v>164</v>
      </c>
      <c r="B30" s="2"/>
      <c r="C30" s="2"/>
      <c r="D30" s="2"/>
      <c r="E30" s="2"/>
      <c r="F30" s="2"/>
      <c r="G30" s="2"/>
      <c r="H30" s="2"/>
      <c r="I30" s="142"/>
    </row>
    <row r="31" spans="1:9" ht="16.5" customHeight="1">
      <c r="A31" s="153" t="s">
        <v>165</v>
      </c>
      <c r="B31" s="2"/>
      <c r="C31" s="2"/>
      <c r="D31" s="2"/>
      <c r="E31" s="2"/>
      <c r="F31" s="2"/>
      <c r="G31" s="2"/>
      <c r="H31" s="2"/>
      <c r="I31" s="142"/>
    </row>
    <row r="32" spans="1:9" ht="16.5" customHeight="1">
      <c r="A32" s="153" t="s">
        <v>166</v>
      </c>
      <c r="B32" s="2"/>
      <c r="C32" s="2"/>
      <c r="D32" s="2"/>
      <c r="E32" s="2"/>
      <c r="F32" s="2"/>
      <c r="G32" s="2"/>
      <c r="H32" s="2"/>
      <c r="I32" s="142"/>
    </row>
    <row r="33" spans="1:9" ht="6" customHeight="1">
      <c r="A33" s="154"/>
      <c r="B33" s="145"/>
      <c r="C33" s="145"/>
      <c r="D33" s="145"/>
      <c r="E33" s="145"/>
      <c r="F33" s="145"/>
      <c r="G33" s="145"/>
      <c r="H33" s="145"/>
      <c r="I33" s="146"/>
    </row>
    <row r="35" spans="1:9" ht="27" customHeight="1">
      <c r="A35" s="204" t="s">
        <v>167</v>
      </c>
      <c r="B35" s="205"/>
      <c r="C35" s="205"/>
      <c r="D35" s="205"/>
      <c r="E35" s="205"/>
      <c r="F35" s="205"/>
      <c r="G35" s="205"/>
      <c r="H35" s="205"/>
      <c r="I35" s="206"/>
    </row>
    <row r="36" spans="1:9" ht="20.25" customHeight="1">
      <c r="A36" s="207" t="s">
        <v>168</v>
      </c>
      <c r="B36" s="208"/>
      <c r="C36" s="208"/>
      <c r="D36" s="207" t="s">
        <v>169</v>
      </c>
      <c r="E36" s="209"/>
      <c r="F36" s="209"/>
      <c r="G36" s="210" t="s">
        <v>170</v>
      </c>
      <c r="H36" s="209"/>
      <c r="I36" s="209"/>
    </row>
    <row r="37" spans="1:9" ht="21.75" customHeight="1">
      <c r="A37" s="155" t="s">
        <v>171</v>
      </c>
      <c r="B37" s="156"/>
      <c r="C37" s="156"/>
      <c r="D37" s="157"/>
      <c r="E37" s="155" t="s">
        <v>172</v>
      </c>
      <c r="F37" s="140"/>
      <c r="G37" s="156"/>
      <c r="H37" s="156"/>
      <c r="I37" s="157"/>
    </row>
    <row r="38" spans="1:9" ht="21.75" customHeight="1">
      <c r="A38" s="155" t="s">
        <v>173</v>
      </c>
      <c r="B38" s="156"/>
      <c r="C38" s="156"/>
      <c r="D38" s="157"/>
      <c r="E38" s="155" t="s">
        <v>174</v>
      </c>
      <c r="F38" s="158"/>
      <c r="G38" s="158"/>
      <c r="H38" s="158"/>
      <c r="I38" s="159"/>
    </row>
    <row r="40" spans="1:9" ht="15">
      <c r="A40" s="13" t="s">
        <v>175</v>
      </c>
      <c r="B40" s="1"/>
      <c r="C40" s="1"/>
      <c r="D40" s="1"/>
      <c r="E40" s="1"/>
      <c r="F40" s="1"/>
      <c r="G40" s="1"/>
      <c r="H40" s="1"/>
      <c r="I40" s="150"/>
    </row>
    <row r="41" spans="1:9" ht="12.75">
      <c r="A41" s="141"/>
      <c r="B41" s="2"/>
      <c r="C41" s="2"/>
      <c r="D41" s="2"/>
      <c r="E41" s="2"/>
      <c r="F41" s="2"/>
      <c r="G41" s="2"/>
      <c r="H41" s="2"/>
      <c r="I41" s="142"/>
    </row>
    <row r="42" spans="1:9" ht="18" customHeight="1">
      <c r="A42" s="153" t="s">
        <v>176</v>
      </c>
      <c r="B42" s="2"/>
      <c r="C42" s="2"/>
      <c r="D42" s="2"/>
      <c r="E42" s="2"/>
      <c r="F42" s="2"/>
      <c r="G42" s="2"/>
      <c r="H42" s="2"/>
      <c r="I42" s="142"/>
    </row>
    <row r="43" spans="1:9" ht="18" customHeight="1">
      <c r="A43" s="153" t="s">
        <v>177</v>
      </c>
      <c r="B43" s="2"/>
      <c r="C43" s="2"/>
      <c r="D43" s="2"/>
      <c r="E43" s="2"/>
      <c r="F43" s="2"/>
      <c r="G43" s="2"/>
      <c r="H43" s="2"/>
      <c r="I43" s="142"/>
    </row>
    <row r="44" spans="1:9" ht="18.75" customHeight="1">
      <c r="A44" s="153" t="s">
        <v>178</v>
      </c>
      <c r="B44" s="2"/>
      <c r="C44" s="2"/>
      <c r="D44" s="2"/>
      <c r="E44" s="2"/>
      <c r="F44" s="2"/>
      <c r="G44" s="2"/>
      <c r="H44" s="2"/>
      <c r="I44" s="142"/>
    </row>
    <row r="45" spans="1:9" ht="19.5" customHeight="1">
      <c r="A45" s="154" t="s">
        <v>179</v>
      </c>
      <c r="B45" s="145"/>
      <c r="C45" s="145"/>
      <c r="D45" s="145"/>
      <c r="E45" s="145"/>
      <c r="F45" s="145"/>
      <c r="G45" s="145"/>
      <c r="H45" s="145"/>
      <c r="I45" s="146"/>
    </row>
  </sheetData>
  <mergeCells count="26">
    <mergeCell ref="A21:I21"/>
    <mergeCell ref="A29:I29"/>
    <mergeCell ref="A35:I35"/>
    <mergeCell ref="A36:C36"/>
    <mergeCell ref="D36:F36"/>
    <mergeCell ref="G36:I36"/>
    <mergeCell ref="A19:B19"/>
    <mergeCell ref="C19:D19"/>
    <mergeCell ref="E19:G19"/>
    <mergeCell ref="H19:I19"/>
    <mergeCell ref="A18:B18"/>
    <mergeCell ref="C18:D18"/>
    <mergeCell ref="E18:G18"/>
    <mergeCell ref="H18:I18"/>
    <mergeCell ref="A16:I16"/>
    <mergeCell ref="A17:B17"/>
    <mergeCell ref="C17:D17"/>
    <mergeCell ref="E17:G17"/>
    <mergeCell ref="H17:I17"/>
    <mergeCell ref="B12:I12"/>
    <mergeCell ref="B13:I13"/>
    <mergeCell ref="H1:I1"/>
    <mergeCell ref="H2:I2"/>
    <mergeCell ref="H3:I3"/>
    <mergeCell ref="B10:I10"/>
    <mergeCell ref="B11:I11"/>
  </mergeCells>
  <printOptions/>
  <pageMargins left="0.75" right="0.75" top="1" bottom="1" header="0.5" footer="0.5"/>
  <pageSetup horizontalDpi="300" verticalDpi="300" orientation="portrait" paperSize="9" r:id="rId3"/>
  <legacyDrawing r:id="rId2"/>
  <oleObjects>
    <oleObject progId="CorelPhotoPaint.Image.6" shapeId="15872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E12" sqref="E12"/>
    </sheetView>
  </sheetViews>
  <sheetFormatPr defaultColWidth="9.140625" defaultRowHeight="12.75"/>
  <cols>
    <col min="1" max="1" width="10.140625" style="0" customWidth="1"/>
    <col min="3" max="3" width="9.57421875" style="0" customWidth="1"/>
    <col min="6" max="6" width="10.00390625" style="0" customWidth="1"/>
    <col min="9" max="9" width="10.57421875" style="0" customWidth="1"/>
  </cols>
  <sheetData>
    <row r="1" spans="1:9" ht="30" customHeight="1">
      <c r="A1" s="204" t="s">
        <v>116</v>
      </c>
      <c r="B1" s="205"/>
      <c r="C1" s="205"/>
      <c r="D1" s="205"/>
      <c r="E1" s="205"/>
      <c r="F1" s="205"/>
      <c r="G1" s="205"/>
      <c r="H1" s="205"/>
      <c r="I1" s="206"/>
    </row>
    <row r="2" spans="1:9" ht="36" customHeight="1">
      <c r="A2" s="211" t="s">
        <v>117</v>
      </c>
      <c r="B2" s="212"/>
      <c r="C2" s="213"/>
      <c r="D2" s="211" t="s">
        <v>118</v>
      </c>
      <c r="E2" s="212"/>
      <c r="F2" s="213"/>
      <c r="G2" s="214" t="s">
        <v>119</v>
      </c>
      <c r="H2" s="215"/>
      <c r="I2" s="216"/>
    </row>
    <row r="4" spans="1:9" ht="30" customHeight="1">
      <c r="A4" s="204" t="s">
        <v>120</v>
      </c>
      <c r="B4" s="205"/>
      <c r="C4" s="205"/>
      <c r="D4" s="205"/>
      <c r="E4" s="205"/>
      <c r="F4" s="205"/>
      <c r="G4" s="205"/>
      <c r="H4" s="205"/>
      <c r="I4" s="206"/>
    </row>
    <row r="5" spans="1:9" ht="19.5" customHeight="1">
      <c r="A5" s="148"/>
      <c r="B5" s="217" t="s">
        <v>121</v>
      </c>
      <c r="C5" s="218"/>
      <c r="D5" s="218"/>
      <c r="E5" s="218"/>
      <c r="F5" s="218"/>
      <c r="G5" s="218"/>
      <c r="H5" s="218"/>
      <c r="I5" s="219"/>
    </row>
    <row r="6" spans="1:9" ht="19.5" customHeight="1">
      <c r="A6" s="148"/>
      <c r="B6" s="217" t="s">
        <v>122</v>
      </c>
      <c r="C6" s="218"/>
      <c r="D6" s="218"/>
      <c r="E6" s="218"/>
      <c r="F6" s="218"/>
      <c r="G6" s="218"/>
      <c r="H6" s="218"/>
      <c r="I6" s="219"/>
    </row>
    <row r="7" spans="1:9" ht="19.5" customHeight="1">
      <c r="A7" s="148"/>
      <c r="B7" s="217" t="s">
        <v>123</v>
      </c>
      <c r="C7" s="218"/>
      <c r="D7" s="218"/>
      <c r="E7" s="218"/>
      <c r="F7" s="218"/>
      <c r="G7" s="218"/>
      <c r="H7" s="218"/>
      <c r="I7" s="219"/>
    </row>
    <row r="8" spans="1:9" ht="18" customHeight="1">
      <c r="A8" s="148"/>
      <c r="B8" s="217" t="s">
        <v>124</v>
      </c>
      <c r="C8" s="218"/>
      <c r="D8" s="218"/>
      <c r="E8" s="218"/>
      <c r="F8" s="218"/>
      <c r="G8" s="218"/>
      <c r="H8" s="218"/>
      <c r="I8" s="219"/>
    </row>
    <row r="9" spans="1:9" ht="18" customHeight="1">
      <c r="A9" s="148"/>
      <c r="B9" s="217" t="s">
        <v>125</v>
      </c>
      <c r="C9" s="218"/>
      <c r="D9" s="218"/>
      <c r="E9" s="218"/>
      <c r="F9" s="218"/>
      <c r="G9" s="218"/>
      <c r="H9" s="218"/>
      <c r="I9" s="219"/>
    </row>
    <row r="10" spans="1:9" ht="18" customHeight="1">
      <c r="A10" s="148"/>
      <c r="B10" s="217" t="s">
        <v>126</v>
      </c>
      <c r="C10" s="218"/>
      <c r="D10" s="218"/>
      <c r="E10" s="218"/>
      <c r="F10" s="218"/>
      <c r="G10" s="218"/>
      <c r="H10" s="218"/>
      <c r="I10" s="219"/>
    </row>
    <row r="11" spans="1:9" ht="20.25" customHeight="1">
      <c r="A11" s="148"/>
      <c r="B11" s="217" t="s">
        <v>127</v>
      </c>
      <c r="C11" s="218"/>
      <c r="D11" s="218"/>
      <c r="E11" s="218"/>
      <c r="F11" s="218"/>
      <c r="G11" s="218"/>
      <c r="H11" s="218"/>
      <c r="I11" s="219"/>
    </row>
    <row r="13" spans="1:9" ht="20.25" customHeight="1">
      <c r="A13" s="204" t="s">
        <v>128</v>
      </c>
      <c r="B13" s="205"/>
      <c r="C13" s="205"/>
      <c r="D13" s="205"/>
      <c r="E13" s="205"/>
      <c r="F13" s="205"/>
      <c r="G13" s="205"/>
      <c r="H13" s="205"/>
      <c r="I13" s="206"/>
    </row>
    <row r="14" spans="1:9" ht="20.25" customHeight="1">
      <c r="A14" s="220" t="s">
        <v>129</v>
      </c>
      <c r="B14" s="218"/>
      <c r="C14" s="219"/>
      <c r="D14" s="221"/>
      <c r="E14" s="218"/>
      <c r="F14" s="218"/>
      <c r="G14" s="218"/>
      <c r="H14" s="218"/>
      <c r="I14" s="219"/>
    </row>
    <row r="15" spans="1:9" ht="18" customHeight="1">
      <c r="A15" s="204" t="s">
        <v>130</v>
      </c>
      <c r="B15" s="205"/>
      <c r="C15" s="205"/>
      <c r="D15" s="205"/>
      <c r="E15" s="205"/>
      <c r="F15" s="205"/>
      <c r="G15" s="205"/>
      <c r="H15" s="205"/>
      <c r="I15" s="206"/>
    </row>
    <row r="16" spans="1:9" ht="22.5" customHeight="1">
      <c r="A16" s="222" t="s">
        <v>131</v>
      </c>
      <c r="B16" s="223"/>
      <c r="C16" s="223"/>
      <c r="D16" s="188"/>
      <c r="E16" s="224" t="s">
        <v>132</v>
      </c>
      <c r="F16" s="223"/>
      <c r="G16" s="223"/>
      <c r="H16" s="223"/>
      <c r="I16" s="188"/>
    </row>
    <row r="17" spans="1:9" ht="23.25" customHeight="1">
      <c r="A17" s="225" t="s">
        <v>131</v>
      </c>
      <c r="B17" s="226"/>
      <c r="C17" s="226"/>
      <c r="D17" s="227"/>
      <c r="E17" s="228" t="s">
        <v>132</v>
      </c>
      <c r="F17" s="226"/>
      <c r="G17" s="226"/>
      <c r="H17" s="226"/>
      <c r="I17" s="227"/>
    </row>
    <row r="18" spans="1:9" ht="21" customHeight="1">
      <c r="A18" s="229" t="s">
        <v>133</v>
      </c>
      <c r="B18" s="195"/>
      <c r="C18" s="195"/>
      <c r="D18" s="196"/>
      <c r="E18" s="230" t="s">
        <v>132</v>
      </c>
      <c r="F18" s="195"/>
      <c r="G18" s="195"/>
      <c r="H18" s="195"/>
      <c r="I18" s="196"/>
    </row>
    <row r="19" spans="1:9" ht="23.25" customHeight="1">
      <c r="A19" s="222" t="s">
        <v>133</v>
      </c>
      <c r="B19" s="223"/>
      <c r="C19" s="223"/>
      <c r="D19" s="188"/>
      <c r="E19" s="228" t="s">
        <v>132</v>
      </c>
      <c r="F19" s="226"/>
      <c r="G19" s="226"/>
      <c r="H19" s="226"/>
      <c r="I19" s="227"/>
    </row>
    <row r="20" spans="1:9" ht="12.75">
      <c r="A20" s="229" t="s">
        <v>134</v>
      </c>
      <c r="B20" s="231"/>
      <c r="C20" s="231"/>
      <c r="D20" s="232"/>
      <c r="E20" s="149"/>
      <c r="F20" s="1"/>
      <c r="G20" s="1"/>
      <c r="H20" s="1"/>
      <c r="I20" s="150"/>
    </row>
    <row r="21" spans="1:9" ht="18" customHeight="1">
      <c r="A21" s="233"/>
      <c r="B21" s="234"/>
      <c r="C21" s="234"/>
      <c r="D21" s="235"/>
      <c r="E21" s="228" t="s">
        <v>132</v>
      </c>
      <c r="F21" s="226"/>
      <c r="G21" s="226"/>
      <c r="H21" s="226"/>
      <c r="I21" s="227"/>
    </row>
    <row r="23" spans="1:9" ht="19.5" customHeight="1">
      <c r="A23" s="236" t="s">
        <v>135</v>
      </c>
      <c r="B23" s="231"/>
      <c r="C23" s="231"/>
      <c r="D23" s="231"/>
      <c r="E23" s="231"/>
      <c r="F23" s="231"/>
      <c r="G23" s="231"/>
      <c r="H23" s="231"/>
      <c r="I23" s="232"/>
    </row>
    <row r="24" spans="1:9" ht="18.75" customHeight="1">
      <c r="A24" s="237" t="s">
        <v>136</v>
      </c>
      <c r="B24" s="218"/>
      <c r="C24" s="218"/>
      <c r="D24" s="219"/>
      <c r="E24" s="238"/>
      <c r="F24" s="218"/>
      <c r="G24" s="218"/>
      <c r="H24" s="218"/>
      <c r="I24" s="219"/>
    </row>
    <row r="25" spans="1:9" ht="18.75" customHeight="1">
      <c r="A25" s="182" t="s">
        <v>137</v>
      </c>
      <c r="B25" s="226"/>
      <c r="C25" s="226"/>
      <c r="D25" s="227"/>
      <c r="E25" s="228" t="s">
        <v>132</v>
      </c>
      <c r="F25" s="226"/>
      <c r="G25" s="226"/>
      <c r="H25" s="226"/>
      <c r="I25" s="227"/>
    </row>
    <row r="26" spans="1:9" ht="12.75">
      <c r="A26" s="141"/>
      <c r="B26" s="2"/>
      <c r="C26" s="2"/>
      <c r="D26" s="2"/>
      <c r="E26" s="2"/>
      <c r="F26" s="2"/>
      <c r="G26" s="2"/>
      <c r="H26" s="2"/>
      <c r="I26" s="142"/>
    </row>
    <row r="27" spans="1:9" ht="18" customHeight="1">
      <c r="A27" s="239" t="s">
        <v>138</v>
      </c>
      <c r="B27" s="218"/>
      <c r="C27" s="218"/>
      <c r="D27" s="218"/>
      <c r="E27" s="239" t="s">
        <v>139</v>
      </c>
      <c r="F27" s="218"/>
      <c r="G27" s="218"/>
      <c r="H27" s="218"/>
      <c r="I27" s="219"/>
    </row>
    <row r="28" spans="1:9" ht="15.75">
      <c r="A28" s="240"/>
      <c r="B28" s="241"/>
      <c r="C28" s="241"/>
      <c r="D28" s="242"/>
      <c r="E28" s="240"/>
      <c r="F28" s="241"/>
      <c r="G28" s="241"/>
      <c r="H28" s="241"/>
      <c r="I28" s="242"/>
    </row>
    <row r="30" spans="1:9" ht="21.75" customHeight="1">
      <c r="A30" s="204" t="s">
        <v>140</v>
      </c>
      <c r="B30" s="205"/>
      <c r="C30" s="205"/>
      <c r="D30" s="205"/>
      <c r="E30" s="205"/>
      <c r="F30" s="205"/>
      <c r="G30" s="205"/>
      <c r="H30" s="205"/>
      <c r="I30" s="206"/>
    </row>
    <row r="31" spans="1:9" ht="19.5" customHeight="1">
      <c r="A31" s="182" t="s">
        <v>141</v>
      </c>
      <c r="B31" s="226"/>
      <c r="C31" s="226"/>
      <c r="D31" s="227"/>
      <c r="E31" s="228" t="s">
        <v>142</v>
      </c>
      <c r="F31" s="226"/>
      <c r="G31" s="226"/>
      <c r="H31" s="226"/>
      <c r="I31" s="227"/>
    </row>
    <row r="32" spans="1:9" ht="19.5" customHeight="1">
      <c r="A32" s="182" t="s">
        <v>143</v>
      </c>
      <c r="B32" s="226"/>
      <c r="C32" s="226"/>
      <c r="D32" s="227"/>
      <c r="E32" s="228" t="s">
        <v>142</v>
      </c>
      <c r="F32" s="226"/>
      <c r="G32" s="226"/>
      <c r="H32" s="226"/>
      <c r="I32" s="227"/>
    </row>
    <row r="33" spans="1:9" ht="19.5" customHeight="1">
      <c r="A33" s="182" t="s">
        <v>144</v>
      </c>
      <c r="B33" s="226"/>
      <c r="C33" s="226"/>
      <c r="D33" s="227"/>
      <c r="E33" s="240"/>
      <c r="F33" s="241"/>
      <c r="G33" s="241"/>
      <c r="H33" s="241"/>
      <c r="I33" s="242"/>
    </row>
    <row r="34" spans="1:9" ht="19.5" customHeight="1">
      <c r="A34" s="182" t="s">
        <v>145</v>
      </c>
      <c r="B34" s="226"/>
      <c r="C34" s="226"/>
      <c r="D34" s="227"/>
      <c r="E34" s="240"/>
      <c r="F34" s="241"/>
      <c r="G34" s="241"/>
      <c r="H34" s="241"/>
      <c r="I34" s="242"/>
    </row>
    <row r="35" spans="1:9" ht="19.5" customHeight="1">
      <c r="A35" s="182" t="s">
        <v>146</v>
      </c>
      <c r="B35" s="226"/>
      <c r="C35" s="226"/>
      <c r="D35" s="227"/>
      <c r="E35" s="240"/>
      <c r="F35" s="241"/>
      <c r="G35" s="241"/>
      <c r="H35" s="241"/>
      <c r="I35" s="242"/>
    </row>
  </sheetData>
  <mergeCells count="46">
    <mergeCell ref="A34:D34"/>
    <mergeCell ref="E34:I34"/>
    <mergeCell ref="A35:D35"/>
    <mergeCell ref="E35:I35"/>
    <mergeCell ref="A32:D32"/>
    <mergeCell ref="E32:I32"/>
    <mergeCell ref="A33:D33"/>
    <mergeCell ref="E33:I33"/>
    <mergeCell ref="A28:D28"/>
    <mergeCell ref="E28:I28"/>
    <mergeCell ref="A30:I30"/>
    <mergeCell ref="A31:D31"/>
    <mergeCell ref="E31:I31"/>
    <mergeCell ref="A25:D25"/>
    <mergeCell ref="E25:I25"/>
    <mergeCell ref="A27:D27"/>
    <mergeCell ref="E27:I27"/>
    <mergeCell ref="A20:D21"/>
    <mergeCell ref="E21:I21"/>
    <mergeCell ref="A23:I23"/>
    <mergeCell ref="A24:D24"/>
    <mergeCell ref="E24:I24"/>
    <mergeCell ref="A18:D18"/>
    <mergeCell ref="E18:I18"/>
    <mergeCell ref="A19:D19"/>
    <mergeCell ref="E19:I19"/>
    <mergeCell ref="A16:D16"/>
    <mergeCell ref="E16:I16"/>
    <mergeCell ref="A17:D17"/>
    <mergeCell ref="E17:I17"/>
    <mergeCell ref="A13:I13"/>
    <mergeCell ref="A14:C14"/>
    <mergeCell ref="D14:I14"/>
    <mergeCell ref="A15:I15"/>
    <mergeCell ref="B8:I8"/>
    <mergeCell ref="B9:I9"/>
    <mergeCell ref="B10:I10"/>
    <mergeCell ref="B11:I11"/>
    <mergeCell ref="A4:I4"/>
    <mergeCell ref="B5:I5"/>
    <mergeCell ref="B6:I6"/>
    <mergeCell ref="B7:I7"/>
    <mergeCell ref="A1:I1"/>
    <mergeCell ref="A2:C2"/>
    <mergeCell ref="D2:F2"/>
    <mergeCell ref="G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D14" sqref="D14:F14"/>
    </sheetView>
  </sheetViews>
  <sheetFormatPr defaultColWidth="9.140625" defaultRowHeight="12.75"/>
  <cols>
    <col min="3" max="3" width="10.7109375" style="0" customWidth="1"/>
    <col min="6" max="6" width="10.7109375" style="0" customWidth="1"/>
    <col min="9" max="9" width="9.8515625" style="0" customWidth="1"/>
  </cols>
  <sheetData>
    <row r="1" spans="1:9" ht="22.5" customHeight="1">
      <c r="A1" s="204" t="s">
        <v>90</v>
      </c>
      <c r="B1" s="205"/>
      <c r="C1" s="205"/>
      <c r="D1" s="205"/>
      <c r="E1" s="205"/>
      <c r="F1" s="205"/>
      <c r="G1" s="205"/>
      <c r="H1" s="205"/>
      <c r="I1" s="206"/>
    </row>
    <row r="2" spans="1:9" ht="21.75" customHeight="1">
      <c r="A2" s="243" t="s">
        <v>91</v>
      </c>
      <c r="B2" s="244"/>
      <c r="C2" s="244"/>
      <c r="D2" s="244"/>
      <c r="E2" s="244"/>
      <c r="F2" s="244"/>
      <c r="G2" s="244"/>
      <c r="H2" s="244"/>
      <c r="I2" s="245"/>
    </row>
    <row r="3" spans="1:9" ht="20.25" customHeight="1">
      <c r="A3" s="246" t="s">
        <v>92</v>
      </c>
      <c r="B3" s="198"/>
      <c r="C3" s="198"/>
      <c r="D3" s="198"/>
      <c r="E3" s="198"/>
      <c r="F3" s="198"/>
      <c r="G3" s="198"/>
      <c r="H3" s="198"/>
      <c r="I3" s="199"/>
    </row>
    <row r="4" spans="1:9" ht="21.75" customHeight="1">
      <c r="A4" s="211" t="s">
        <v>93</v>
      </c>
      <c r="B4" s="212"/>
      <c r="C4" s="213"/>
      <c r="D4" s="211" t="s">
        <v>94</v>
      </c>
      <c r="E4" s="212"/>
      <c r="F4" s="213"/>
      <c r="G4" s="211" t="s">
        <v>95</v>
      </c>
      <c r="H4" s="212"/>
      <c r="I4" s="213"/>
    </row>
    <row r="5" spans="1:9" ht="21" customHeight="1">
      <c r="A5" s="247" t="s">
        <v>96</v>
      </c>
      <c r="B5" s="248"/>
      <c r="C5" s="249"/>
      <c r="D5" s="211"/>
      <c r="E5" s="212"/>
      <c r="F5" s="213"/>
      <c r="G5" s="211"/>
      <c r="H5" s="212"/>
      <c r="I5" s="213"/>
    </row>
    <row r="6" spans="1:9" ht="21" customHeight="1">
      <c r="A6" s="250" t="s">
        <v>97</v>
      </c>
      <c r="B6" s="251"/>
      <c r="C6" s="252"/>
      <c r="D6" s="211"/>
      <c r="E6" s="212"/>
      <c r="F6" s="213"/>
      <c r="G6" s="211"/>
      <c r="H6" s="212"/>
      <c r="I6" s="213"/>
    </row>
    <row r="7" spans="1:9" ht="21" customHeight="1">
      <c r="A7" s="247" t="s">
        <v>98</v>
      </c>
      <c r="B7" s="248"/>
      <c r="C7" s="249"/>
      <c r="D7" s="211"/>
      <c r="E7" s="212"/>
      <c r="F7" s="213"/>
      <c r="G7" s="211"/>
      <c r="H7" s="212"/>
      <c r="I7" s="213"/>
    </row>
    <row r="8" spans="1:9" ht="21" customHeight="1">
      <c r="A8" s="247" t="s">
        <v>99</v>
      </c>
      <c r="B8" s="248"/>
      <c r="C8" s="249"/>
      <c r="D8" s="211"/>
      <c r="E8" s="212"/>
      <c r="F8" s="213"/>
      <c r="G8" s="211"/>
      <c r="H8" s="212"/>
      <c r="I8" s="213"/>
    </row>
    <row r="9" spans="1:9" ht="21" customHeight="1">
      <c r="A9" s="250" t="s">
        <v>100</v>
      </c>
      <c r="B9" s="251"/>
      <c r="C9" s="252"/>
      <c r="D9" s="211"/>
      <c r="E9" s="212"/>
      <c r="F9" s="213"/>
      <c r="G9" s="211"/>
      <c r="H9" s="212"/>
      <c r="I9" s="213"/>
    </row>
    <row r="10" spans="1:9" ht="21" customHeight="1">
      <c r="A10" s="211" t="s">
        <v>78</v>
      </c>
      <c r="B10" s="212"/>
      <c r="C10" s="213"/>
      <c r="D10" s="211"/>
      <c r="E10" s="212"/>
      <c r="F10" s="213"/>
      <c r="G10" s="211"/>
      <c r="H10" s="212"/>
      <c r="I10" s="213"/>
    </row>
    <row r="11" spans="1:9" ht="19.5" customHeight="1">
      <c r="A11" s="246" t="s">
        <v>101</v>
      </c>
      <c r="B11" s="198"/>
      <c r="C11" s="198"/>
      <c r="D11" s="198"/>
      <c r="E11" s="198"/>
      <c r="F11" s="198"/>
      <c r="G11" s="198"/>
      <c r="H11" s="198"/>
      <c r="I11" s="199"/>
    </row>
    <row r="12" spans="1:9" ht="20.25" customHeight="1">
      <c r="A12" s="253" t="s">
        <v>102</v>
      </c>
      <c r="B12" s="218"/>
      <c r="C12" s="219"/>
      <c r="D12" s="211"/>
      <c r="E12" s="212"/>
      <c r="F12" s="213"/>
      <c r="G12" s="211"/>
      <c r="H12" s="212"/>
      <c r="I12" s="213"/>
    </row>
    <row r="13" spans="1:9" ht="21" customHeight="1">
      <c r="A13" s="211" t="s">
        <v>78</v>
      </c>
      <c r="B13" s="212"/>
      <c r="C13" s="213"/>
      <c r="D13" s="211"/>
      <c r="E13" s="212"/>
      <c r="F13" s="213"/>
      <c r="G13" s="211"/>
      <c r="H13" s="212"/>
      <c r="I13" s="213"/>
    </row>
    <row r="14" spans="1:9" ht="20.25" customHeight="1">
      <c r="A14" s="211"/>
      <c r="B14" s="212"/>
      <c r="C14" s="213"/>
      <c r="D14" s="211"/>
      <c r="E14" s="212"/>
      <c r="F14" s="213"/>
      <c r="G14" s="211"/>
      <c r="H14" s="212"/>
      <c r="I14" s="213"/>
    </row>
    <row r="16" spans="1:9" ht="23.25" customHeight="1">
      <c r="A16" s="204" t="s">
        <v>103</v>
      </c>
      <c r="B16" s="205"/>
      <c r="C16" s="205"/>
      <c r="D16" s="205"/>
      <c r="E16" s="205"/>
      <c r="F16" s="205"/>
      <c r="G16" s="205"/>
      <c r="H16" s="205"/>
      <c r="I16" s="206"/>
    </row>
    <row r="17" spans="1:9" ht="20.25" customHeight="1">
      <c r="A17" s="246" t="s">
        <v>92</v>
      </c>
      <c r="B17" s="198"/>
      <c r="C17" s="198"/>
      <c r="D17" s="198"/>
      <c r="E17" s="198"/>
      <c r="F17" s="198"/>
      <c r="G17" s="198"/>
      <c r="H17" s="198"/>
      <c r="I17" s="199"/>
    </row>
    <row r="18" spans="1:9" ht="21" customHeight="1">
      <c r="A18" s="211" t="s">
        <v>93</v>
      </c>
      <c r="B18" s="212"/>
      <c r="C18" s="213"/>
      <c r="D18" s="211" t="s">
        <v>104</v>
      </c>
      <c r="E18" s="212"/>
      <c r="F18" s="213"/>
      <c r="G18" s="211" t="s">
        <v>105</v>
      </c>
      <c r="H18" s="212"/>
      <c r="I18" s="213"/>
    </row>
    <row r="19" spans="1:9" ht="21" customHeight="1">
      <c r="A19" s="250" t="s">
        <v>106</v>
      </c>
      <c r="B19" s="251"/>
      <c r="C19" s="252"/>
      <c r="D19" s="211"/>
      <c r="E19" s="212"/>
      <c r="F19" s="213"/>
      <c r="G19" s="211"/>
      <c r="H19" s="212"/>
      <c r="I19" s="213"/>
    </row>
    <row r="20" spans="1:9" ht="21.75" customHeight="1">
      <c r="A20" s="250" t="s">
        <v>107</v>
      </c>
      <c r="B20" s="251"/>
      <c r="C20" s="252"/>
      <c r="D20" s="211"/>
      <c r="E20" s="212"/>
      <c r="F20" s="213"/>
      <c r="G20" s="211"/>
      <c r="H20" s="212"/>
      <c r="I20" s="213"/>
    </row>
    <row r="21" spans="1:9" ht="21" customHeight="1">
      <c r="A21" s="250" t="s">
        <v>108</v>
      </c>
      <c r="B21" s="251"/>
      <c r="C21" s="252"/>
      <c r="D21" s="211"/>
      <c r="E21" s="212"/>
      <c r="F21" s="213"/>
      <c r="G21" s="211"/>
      <c r="H21" s="212"/>
      <c r="I21" s="213"/>
    </row>
    <row r="22" spans="1:9" ht="21" customHeight="1">
      <c r="A22" s="250" t="s">
        <v>109</v>
      </c>
      <c r="B22" s="251"/>
      <c r="C22" s="252"/>
      <c r="D22" s="211"/>
      <c r="E22" s="212"/>
      <c r="F22" s="213"/>
      <c r="G22" s="211"/>
      <c r="H22" s="212"/>
      <c r="I22" s="213"/>
    </row>
    <row r="23" spans="1:9" ht="21" customHeight="1">
      <c r="A23" s="250" t="s">
        <v>23</v>
      </c>
      <c r="B23" s="251"/>
      <c r="C23" s="252"/>
      <c r="D23" s="211"/>
      <c r="E23" s="212"/>
      <c r="F23" s="213"/>
      <c r="G23" s="211"/>
      <c r="H23" s="212"/>
      <c r="I23" s="213"/>
    </row>
    <row r="24" spans="1:9" ht="15">
      <c r="A24" s="211" t="s">
        <v>78</v>
      </c>
      <c r="B24" s="212"/>
      <c r="C24" s="213"/>
      <c r="D24" s="211"/>
      <c r="E24" s="212"/>
      <c r="F24" s="213"/>
      <c r="G24" s="211"/>
      <c r="H24" s="212"/>
      <c r="I24" s="213"/>
    </row>
    <row r="25" spans="1:9" ht="15">
      <c r="A25" s="211" t="s">
        <v>110</v>
      </c>
      <c r="B25" s="212"/>
      <c r="C25" s="213"/>
      <c r="D25" s="211"/>
      <c r="E25" s="212"/>
      <c r="F25" s="213"/>
      <c r="G25" s="211"/>
      <c r="H25" s="212"/>
      <c r="I25" s="213"/>
    </row>
    <row r="26" spans="1:9" ht="15">
      <c r="A26" s="211" t="s">
        <v>78</v>
      </c>
      <c r="B26" s="212"/>
      <c r="C26" s="213"/>
      <c r="D26" s="211"/>
      <c r="E26" s="212"/>
      <c r="F26" s="213"/>
      <c r="G26" s="211"/>
      <c r="H26" s="212"/>
      <c r="I26" s="213"/>
    </row>
    <row r="27" spans="1:9" ht="19.5" customHeight="1">
      <c r="A27" s="246" t="s">
        <v>111</v>
      </c>
      <c r="B27" s="198"/>
      <c r="C27" s="198"/>
      <c r="D27" s="198"/>
      <c r="E27" s="198"/>
      <c r="F27" s="198"/>
      <c r="G27" s="198"/>
      <c r="H27" s="198"/>
      <c r="I27" s="199"/>
    </row>
    <row r="28" spans="1:9" ht="20.25" customHeight="1">
      <c r="A28" s="253" t="s">
        <v>102</v>
      </c>
      <c r="B28" s="218"/>
      <c r="C28" s="219"/>
      <c r="D28" s="211"/>
      <c r="E28" s="212"/>
      <c r="F28" s="213"/>
      <c r="G28" s="211"/>
      <c r="H28" s="212"/>
      <c r="I28" s="213"/>
    </row>
    <row r="29" spans="1:9" ht="20.25" customHeight="1">
      <c r="A29" s="250" t="s">
        <v>112</v>
      </c>
      <c r="B29" s="251"/>
      <c r="C29" s="252"/>
      <c r="D29" s="211"/>
      <c r="E29" s="212"/>
      <c r="F29" s="213"/>
      <c r="G29" s="211"/>
      <c r="H29" s="212"/>
      <c r="I29" s="213"/>
    </row>
    <row r="31" spans="1:9" ht="21" customHeight="1">
      <c r="A31" s="254" t="s">
        <v>113</v>
      </c>
      <c r="B31" s="255"/>
      <c r="C31" s="255"/>
      <c r="D31" s="255"/>
      <c r="E31" s="255"/>
      <c r="F31" s="255"/>
      <c r="G31" s="255"/>
      <c r="H31" s="255"/>
      <c r="I31" s="255"/>
    </row>
    <row r="32" spans="1:9" ht="21.75" customHeight="1">
      <c r="A32" s="254" t="s">
        <v>114</v>
      </c>
      <c r="B32" s="255"/>
      <c r="C32" s="255"/>
      <c r="D32" s="255"/>
      <c r="E32" s="255"/>
      <c r="F32" s="255"/>
      <c r="G32" s="255"/>
      <c r="H32" s="255"/>
      <c r="I32" s="255"/>
    </row>
    <row r="33" spans="1:9" ht="22.5" customHeight="1">
      <c r="A33" s="254" t="s">
        <v>115</v>
      </c>
      <c r="B33" s="255"/>
      <c r="C33" s="255"/>
      <c r="D33" s="255"/>
      <c r="E33" s="255"/>
      <c r="F33" s="255"/>
      <c r="G33" s="255"/>
      <c r="H33" s="255"/>
      <c r="I33" s="255"/>
    </row>
  </sheetData>
  <mergeCells count="73">
    <mergeCell ref="A32:I32"/>
    <mergeCell ref="A33:I33"/>
    <mergeCell ref="A29:C29"/>
    <mergeCell ref="D29:F29"/>
    <mergeCell ref="G29:I29"/>
    <mergeCell ref="A31:I31"/>
    <mergeCell ref="A27:I27"/>
    <mergeCell ref="A28:C28"/>
    <mergeCell ref="D28:F28"/>
    <mergeCell ref="G28:I28"/>
    <mergeCell ref="A25:C25"/>
    <mergeCell ref="D25:F25"/>
    <mergeCell ref="G25:I25"/>
    <mergeCell ref="A26:C26"/>
    <mergeCell ref="D26:F26"/>
    <mergeCell ref="G26:I26"/>
    <mergeCell ref="A23:C23"/>
    <mergeCell ref="D23:F23"/>
    <mergeCell ref="G23:I23"/>
    <mergeCell ref="A24:C24"/>
    <mergeCell ref="D24:F24"/>
    <mergeCell ref="G24:I24"/>
    <mergeCell ref="A21:C21"/>
    <mergeCell ref="D21:F21"/>
    <mergeCell ref="G21:I21"/>
    <mergeCell ref="A22:C22"/>
    <mergeCell ref="D22:F22"/>
    <mergeCell ref="G22:I22"/>
    <mergeCell ref="A19:C19"/>
    <mergeCell ref="D19:F19"/>
    <mergeCell ref="G19:I19"/>
    <mergeCell ref="A20:C20"/>
    <mergeCell ref="D20:F20"/>
    <mergeCell ref="G20:I20"/>
    <mergeCell ref="A16:I16"/>
    <mergeCell ref="A17:I17"/>
    <mergeCell ref="A18:C18"/>
    <mergeCell ref="D18:F18"/>
    <mergeCell ref="G18:I18"/>
    <mergeCell ref="A13:C13"/>
    <mergeCell ref="D13:F13"/>
    <mergeCell ref="G13:I13"/>
    <mergeCell ref="A14:C14"/>
    <mergeCell ref="D14:F14"/>
    <mergeCell ref="G14:I14"/>
    <mergeCell ref="A11:I11"/>
    <mergeCell ref="A12:C12"/>
    <mergeCell ref="D12:F12"/>
    <mergeCell ref="G12:I12"/>
    <mergeCell ref="A9:C9"/>
    <mergeCell ref="D9:F9"/>
    <mergeCell ref="G9:I9"/>
    <mergeCell ref="A10:C10"/>
    <mergeCell ref="D10:F10"/>
    <mergeCell ref="G10:I10"/>
    <mergeCell ref="A7:C7"/>
    <mergeCell ref="D7:F7"/>
    <mergeCell ref="G7:I7"/>
    <mergeCell ref="A8:C8"/>
    <mergeCell ref="D8:F8"/>
    <mergeCell ref="G8:I8"/>
    <mergeCell ref="A5:C5"/>
    <mergeCell ref="D5:F5"/>
    <mergeCell ref="G5:I5"/>
    <mergeCell ref="A6:C6"/>
    <mergeCell ref="D6:F6"/>
    <mergeCell ref="G6:I6"/>
    <mergeCell ref="A1:I1"/>
    <mergeCell ref="A2:I2"/>
    <mergeCell ref="A3:I3"/>
    <mergeCell ref="A4:C4"/>
    <mergeCell ref="D4:F4"/>
    <mergeCell ref="G4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3" sqref="A3"/>
    </sheetView>
  </sheetViews>
  <sheetFormatPr defaultColWidth="9.140625" defaultRowHeight="12.75"/>
  <cols>
    <col min="9" max="9" width="13.7109375" style="0" customWidth="1"/>
  </cols>
  <sheetData>
    <row r="1" spans="1:9" ht="15.75">
      <c r="A1" s="197" t="s">
        <v>79</v>
      </c>
      <c r="B1" s="198"/>
      <c r="C1" s="198"/>
      <c r="D1" s="198"/>
      <c r="E1" s="198"/>
      <c r="F1" s="198"/>
      <c r="G1" s="198"/>
      <c r="H1" s="198"/>
      <c r="I1" s="199"/>
    </row>
    <row r="2" spans="1:9" ht="61.5" customHeight="1">
      <c r="A2" s="256" t="s">
        <v>80</v>
      </c>
      <c r="B2" s="231"/>
      <c r="C2" s="231"/>
      <c r="D2" s="231"/>
      <c r="E2" s="231"/>
      <c r="F2" s="231"/>
      <c r="G2" s="231"/>
      <c r="H2" s="231"/>
      <c r="I2" s="232"/>
    </row>
    <row r="3" spans="1:9" ht="12.75">
      <c r="A3" s="141"/>
      <c r="B3" s="2"/>
      <c r="C3" s="2"/>
      <c r="D3" s="2"/>
      <c r="E3" s="2"/>
      <c r="F3" s="2"/>
      <c r="G3" s="2"/>
      <c r="H3" s="2"/>
      <c r="I3" s="142"/>
    </row>
    <row r="4" spans="1:9" ht="12.75">
      <c r="A4" s="141"/>
      <c r="B4" s="2"/>
      <c r="C4" s="2"/>
      <c r="D4" s="2"/>
      <c r="E4" s="2"/>
      <c r="F4" s="2"/>
      <c r="G4" s="2"/>
      <c r="H4" s="2"/>
      <c r="I4" s="142"/>
    </row>
    <row r="5" spans="1:9" ht="12.75">
      <c r="A5" s="143" t="s">
        <v>81</v>
      </c>
      <c r="B5" s="2"/>
      <c r="C5" s="2"/>
      <c r="D5" s="2"/>
      <c r="E5" s="2"/>
      <c r="F5" s="2"/>
      <c r="G5" s="2"/>
      <c r="H5" s="2"/>
      <c r="I5" s="142"/>
    </row>
    <row r="6" spans="1:9" ht="12.75">
      <c r="A6" s="144" t="s">
        <v>82</v>
      </c>
      <c r="B6" s="145"/>
      <c r="C6" s="145"/>
      <c r="D6" s="145"/>
      <c r="E6" s="145"/>
      <c r="F6" s="145"/>
      <c r="G6" s="145"/>
      <c r="H6" s="145"/>
      <c r="I6" s="146"/>
    </row>
    <row r="7" ht="21.75" customHeight="1"/>
    <row r="8" spans="1:9" ht="15.75">
      <c r="A8" s="197" t="s">
        <v>83</v>
      </c>
      <c r="B8" s="198"/>
      <c r="C8" s="198"/>
      <c r="D8" s="198"/>
      <c r="E8" s="198"/>
      <c r="F8" s="198"/>
      <c r="G8" s="198"/>
      <c r="H8" s="198"/>
      <c r="I8" s="199"/>
    </row>
    <row r="9" spans="1:9" ht="96.75" customHeight="1">
      <c r="A9" s="256" t="s">
        <v>84</v>
      </c>
      <c r="B9" s="231"/>
      <c r="C9" s="231"/>
      <c r="D9" s="231"/>
      <c r="E9" s="231"/>
      <c r="F9" s="231"/>
      <c r="G9" s="231"/>
      <c r="H9" s="231"/>
      <c r="I9" s="232"/>
    </row>
    <row r="10" spans="1:9" ht="12.75">
      <c r="A10" s="141"/>
      <c r="B10" s="2"/>
      <c r="C10" s="2"/>
      <c r="D10" s="2"/>
      <c r="E10" s="2"/>
      <c r="F10" s="2"/>
      <c r="G10" s="2"/>
      <c r="H10" s="2"/>
      <c r="I10" s="142"/>
    </row>
    <row r="11" spans="1:9" ht="12.75">
      <c r="A11" s="141"/>
      <c r="B11" s="2"/>
      <c r="C11" s="2"/>
      <c r="D11" s="2"/>
      <c r="E11" s="2"/>
      <c r="F11" s="2"/>
      <c r="G11" s="2"/>
      <c r="H11" s="2"/>
      <c r="I11" s="142"/>
    </row>
    <row r="12" spans="1:9" ht="12.75">
      <c r="A12" s="143" t="s">
        <v>81</v>
      </c>
      <c r="B12" s="2"/>
      <c r="C12" s="2"/>
      <c r="D12" s="2"/>
      <c r="E12" s="2"/>
      <c r="F12" s="2"/>
      <c r="G12" s="2"/>
      <c r="H12" s="2"/>
      <c r="I12" s="142"/>
    </row>
    <row r="13" spans="1:9" ht="12.75">
      <c r="A13" s="144" t="s">
        <v>82</v>
      </c>
      <c r="B13" s="145"/>
      <c r="C13" s="145"/>
      <c r="D13" s="145"/>
      <c r="E13" s="145"/>
      <c r="F13" s="145"/>
      <c r="G13" s="145"/>
      <c r="H13" s="145"/>
      <c r="I13" s="146"/>
    </row>
    <row r="14" ht="21.75" customHeight="1"/>
    <row r="15" spans="1:9" ht="15.75">
      <c r="A15" s="197" t="s">
        <v>85</v>
      </c>
      <c r="B15" s="198"/>
      <c r="C15" s="198"/>
      <c r="D15" s="198"/>
      <c r="E15" s="198"/>
      <c r="F15" s="198"/>
      <c r="G15" s="198"/>
      <c r="H15" s="198"/>
      <c r="I15" s="199"/>
    </row>
    <row r="16" spans="1:9" ht="75.75" customHeight="1">
      <c r="A16" s="256" t="s">
        <v>86</v>
      </c>
      <c r="B16" s="231"/>
      <c r="C16" s="231"/>
      <c r="D16" s="231"/>
      <c r="E16" s="231"/>
      <c r="F16" s="231"/>
      <c r="G16" s="231"/>
      <c r="H16" s="231"/>
      <c r="I16" s="232"/>
    </row>
    <row r="17" spans="1:9" ht="12.75">
      <c r="A17" s="141"/>
      <c r="B17" s="2"/>
      <c r="C17" s="2"/>
      <c r="D17" s="2"/>
      <c r="E17" s="2"/>
      <c r="F17" s="2"/>
      <c r="G17" s="2"/>
      <c r="H17" s="2"/>
      <c r="I17" s="142"/>
    </row>
    <row r="18" spans="1:9" ht="12.75">
      <c r="A18" s="141"/>
      <c r="B18" s="2"/>
      <c r="C18" s="2"/>
      <c r="D18" s="2"/>
      <c r="E18" s="2"/>
      <c r="F18" s="2"/>
      <c r="G18" s="2"/>
      <c r="H18" s="2"/>
      <c r="I18" s="142"/>
    </row>
    <row r="19" spans="1:9" ht="12.75">
      <c r="A19" s="143" t="s">
        <v>81</v>
      </c>
      <c r="B19" s="2"/>
      <c r="C19" s="2"/>
      <c r="D19" s="2"/>
      <c r="E19" s="2"/>
      <c r="F19" s="2"/>
      <c r="G19" s="2"/>
      <c r="H19" s="2"/>
      <c r="I19" s="142"/>
    </row>
    <row r="20" spans="1:9" ht="12.75">
      <c r="A20" s="144" t="s">
        <v>82</v>
      </c>
      <c r="B20" s="145"/>
      <c r="C20" s="145"/>
      <c r="D20" s="145"/>
      <c r="E20" s="145"/>
      <c r="F20" s="145"/>
      <c r="G20" s="145"/>
      <c r="H20" s="145"/>
      <c r="I20" s="146"/>
    </row>
    <row r="21" ht="23.25" customHeight="1"/>
    <row r="22" spans="1:9" ht="15.75">
      <c r="A22" s="197" t="s">
        <v>87</v>
      </c>
      <c r="B22" s="198"/>
      <c r="C22" s="198"/>
      <c r="D22" s="198"/>
      <c r="E22" s="198"/>
      <c r="F22" s="198"/>
      <c r="G22" s="198"/>
      <c r="H22" s="198"/>
      <c r="I22" s="199"/>
    </row>
    <row r="23" spans="1:9" ht="95.25" customHeight="1">
      <c r="A23" s="256" t="s">
        <v>88</v>
      </c>
      <c r="B23" s="231"/>
      <c r="C23" s="231"/>
      <c r="D23" s="231"/>
      <c r="E23" s="231"/>
      <c r="F23" s="231"/>
      <c r="G23" s="231"/>
      <c r="H23" s="231"/>
      <c r="I23" s="232"/>
    </row>
    <row r="24" spans="1:9" ht="12.75">
      <c r="A24" s="141"/>
      <c r="B24" s="2"/>
      <c r="C24" s="2"/>
      <c r="D24" s="2"/>
      <c r="E24" s="2"/>
      <c r="F24" s="2"/>
      <c r="G24" s="2"/>
      <c r="H24" s="2"/>
      <c r="I24" s="142"/>
    </row>
    <row r="25" spans="1:9" ht="12.75">
      <c r="A25" s="141"/>
      <c r="B25" s="2"/>
      <c r="C25" s="2"/>
      <c r="D25" s="2"/>
      <c r="E25" s="2"/>
      <c r="F25" s="2"/>
      <c r="G25" s="2"/>
      <c r="H25" s="2"/>
      <c r="I25" s="142"/>
    </row>
    <row r="26" spans="1:9" ht="12.75">
      <c r="A26" s="143" t="s">
        <v>81</v>
      </c>
      <c r="B26" s="2"/>
      <c r="C26" s="2"/>
      <c r="D26" s="2"/>
      <c r="E26" s="2"/>
      <c r="F26" s="2"/>
      <c r="G26" s="2"/>
      <c r="H26" s="2"/>
      <c r="I26" s="142"/>
    </row>
    <row r="27" spans="1:9" ht="12.75">
      <c r="A27" s="143" t="s">
        <v>82</v>
      </c>
      <c r="B27" s="2"/>
      <c r="C27" s="2"/>
      <c r="D27" s="2"/>
      <c r="E27" s="2"/>
      <c r="F27" s="2"/>
      <c r="G27" s="2"/>
      <c r="H27" s="2"/>
      <c r="I27" s="142"/>
    </row>
    <row r="28" spans="1:9" ht="12.75">
      <c r="A28" s="147" t="s">
        <v>89</v>
      </c>
      <c r="B28" s="145"/>
      <c r="C28" s="145"/>
      <c r="D28" s="145"/>
      <c r="E28" s="145"/>
      <c r="F28" s="145"/>
      <c r="G28" s="145"/>
      <c r="H28" s="145"/>
      <c r="I28" s="146"/>
    </row>
  </sheetData>
  <mergeCells count="8">
    <mergeCell ref="A15:I15"/>
    <mergeCell ref="A16:I16"/>
    <mergeCell ref="A22:I22"/>
    <mergeCell ref="A23:I23"/>
    <mergeCell ref="A1:I1"/>
    <mergeCell ref="A2:I2"/>
    <mergeCell ref="A8:I8"/>
    <mergeCell ref="A9:I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V54"/>
  <sheetViews>
    <sheetView tabSelected="1" zoomScale="50" zoomScaleNormal="50" workbookViewId="0" topLeftCell="A1">
      <selection activeCell="R45" sqref="R45"/>
    </sheetView>
  </sheetViews>
  <sheetFormatPr defaultColWidth="9.140625" defaultRowHeight="12.75"/>
  <cols>
    <col min="1" max="1" width="10.57421875" style="0" customWidth="1"/>
    <col min="2" max="2" width="8.7109375" style="0" customWidth="1"/>
    <col min="4" max="4" width="10.421875" style="0" customWidth="1"/>
    <col min="5" max="5" width="10.8515625" style="0" customWidth="1"/>
    <col min="6" max="6" width="12.7109375" style="0" customWidth="1"/>
    <col min="7" max="10" width="12.8515625" style="0" customWidth="1"/>
    <col min="11" max="11" width="12.7109375" style="0" customWidth="1"/>
    <col min="12" max="12" width="12.8515625" style="0" customWidth="1"/>
    <col min="13" max="13" width="14.28125" style="0" customWidth="1"/>
    <col min="14" max="14" width="12.7109375" style="0" customWidth="1"/>
    <col min="15" max="15" width="12.8515625" style="0" customWidth="1"/>
    <col min="16" max="16" width="12.7109375" style="0" customWidth="1"/>
    <col min="17" max="17" width="16.28125" style="0" customWidth="1"/>
    <col min="18" max="18" width="15.8515625" style="0" customWidth="1"/>
  </cols>
  <sheetData>
    <row r="1" spans="1:18" ht="27" customHeight="1">
      <c r="A1" s="257" t="s">
        <v>36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22" ht="27" customHeight="1">
      <c r="A2" s="257" t="s">
        <v>33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7"/>
      <c r="T2" s="27"/>
      <c r="U2" s="27"/>
      <c r="V2" s="27"/>
    </row>
    <row r="3" spans="19:22" ht="27">
      <c r="S3" s="28"/>
      <c r="T3" s="28"/>
      <c r="U3" s="28"/>
      <c r="V3" s="28"/>
    </row>
    <row r="4" spans="1:22" ht="12.75">
      <c r="A4" s="47"/>
      <c r="B4" s="48"/>
      <c r="C4" s="48"/>
      <c r="D4" s="48"/>
      <c r="E4" s="48"/>
      <c r="F4" s="48"/>
      <c r="G4" s="48"/>
      <c r="H4" s="48"/>
      <c r="I4" s="48"/>
      <c r="J4" s="49"/>
      <c r="K4" s="49"/>
      <c r="L4" s="49"/>
      <c r="M4" s="49"/>
      <c r="N4" s="49"/>
      <c r="O4" s="49"/>
      <c r="P4" s="49"/>
      <c r="Q4" s="49"/>
      <c r="R4" s="49"/>
      <c r="S4" s="6"/>
      <c r="T4" s="6"/>
      <c r="U4" s="6"/>
      <c r="V4" s="6"/>
    </row>
    <row r="5" spans="1:22" ht="13.5" thickBot="1">
      <c r="A5" s="47"/>
      <c r="B5" s="48"/>
      <c r="C5" s="48"/>
      <c r="D5" s="48"/>
      <c r="E5" s="48"/>
      <c r="F5" s="48"/>
      <c r="G5" s="48"/>
      <c r="H5" s="48"/>
      <c r="I5" s="48"/>
      <c r="J5" s="49"/>
      <c r="K5" s="49"/>
      <c r="L5" s="49"/>
      <c r="M5" s="49"/>
      <c r="N5" s="49"/>
      <c r="O5" s="49"/>
      <c r="P5" s="49"/>
      <c r="Q5" s="49"/>
      <c r="R5" s="49"/>
      <c r="S5" s="6"/>
      <c r="T5" s="6"/>
      <c r="U5" s="6"/>
      <c r="V5" s="6"/>
    </row>
    <row r="6" spans="1:22" ht="30" customHeight="1">
      <c r="A6" s="293" t="s">
        <v>49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4"/>
      <c r="M6" s="290" t="s">
        <v>50</v>
      </c>
      <c r="N6" s="291"/>
      <c r="O6" s="291"/>
      <c r="P6" s="291"/>
      <c r="Q6" s="291"/>
      <c r="R6" s="292"/>
      <c r="S6" s="40"/>
      <c r="T6" s="40"/>
      <c r="U6" s="40"/>
      <c r="V6" s="40"/>
    </row>
    <row r="7" spans="1:22" ht="30" customHeight="1" thickBot="1">
      <c r="A7" s="260" t="s">
        <v>45</v>
      </c>
      <c r="B7" s="261"/>
      <c r="C7" s="261"/>
      <c r="D7" s="261"/>
      <c r="E7" s="261"/>
      <c r="F7" s="261"/>
      <c r="G7" s="261"/>
      <c r="H7" s="261"/>
      <c r="I7" s="262"/>
      <c r="J7" s="261" t="s">
        <v>46</v>
      </c>
      <c r="K7" s="261"/>
      <c r="L7" s="261"/>
      <c r="M7" s="262" t="s">
        <v>47</v>
      </c>
      <c r="N7" s="263"/>
      <c r="O7" s="263"/>
      <c r="P7" s="263"/>
      <c r="Q7" s="263"/>
      <c r="R7" s="264"/>
      <c r="S7" s="41"/>
      <c r="T7" s="41"/>
      <c r="U7" s="41"/>
      <c r="V7" s="41"/>
    </row>
    <row r="8" spans="1:18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12.75" customHeight="1" thickBo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29.25" customHeight="1" thickBot="1">
      <c r="A11" s="277" t="s">
        <v>3</v>
      </c>
      <c r="B11" s="280" t="s">
        <v>1</v>
      </c>
      <c r="C11" s="280" t="s">
        <v>2</v>
      </c>
      <c r="D11" s="280" t="s">
        <v>26</v>
      </c>
      <c r="E11" s="295" t="s">
        <v>0</v>
      </c>
      <c r="F11" s="268" t="s">
        <v>64</v>
      </c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70"/>
    </row>
    <row r="12" spans="1:18" ht="26.25" customHeight="1">
      <c r="A12" s="278"/>
      <c r="B12" s="281"/>
      <c r="C12" s="281"/>
      <c r="D12" s="281"/>
      <c r="E12" s="296"/>
      <c r="F12" s="274" t="s">
        <v>4</v>
      </c>
      <c r="G12" s="275"/>
      <c r="H12" s="275"/>
      <c r="I12" s="275"/>
      <c r="J12" s="275"/>
      <c r="K12" s="275"/>
      <c r="L12" s="275"/>
      <c r="M12" s="275"/>
      <c r="N12" s="275"/>
      <c r="O12" s="275"/>
      <c r="P12" s="276"/>
      <c r="Q12" s="283" t="s">
        <v>71</v>
      </c>
      <c r="R12" s="266" t="s">
        <v>72</v>
      </c>
    </row>
    <row r="13" spans="1:18" ht="54.75" customHeight="1" thickBot="1">
      <c r="A13" s="279"/>
      <c r="B13" s="282"/>
      <c r="C13" s="282"/>
      <c r="D13" s="282"/>
      <c r="E13" s="297"/>
      <c r="F13" s="53" t="s">
        <v>16</v>
      </c>
      <c r="G13" s="54" t="s">
        <v>17</v>
      </c>
      <c r="H13" s="54" t="s">
        <v>18</v>
      </c>
      <c r="I13" s="54" t="s">
        <v>19</v>
      </c>
      <c r="J13" s="54" t="s">
        <v>24</v>
      </c>
      <c r="K13" s="54" t="s">
        <v>20</v>
      </c>
      <c r="L13" s="54" t="s">
        <v>21</v>
      </c>
      <c r="M13" s="54" t="s">
        <v>25</v>
      </c>
      <c r="N13" s="54" t="s">
        <v>22</v>
      </c>
      <c r="O13" s="54" t="s">
        <v>23</v>
      </c>
      <c r="P13" s="55" t="s">
        <v>23</v>
      </c>
      <c r="Q13" s="267"/>
      <c r="R13" s="267"/>
    </row>
    <row r="14" spans="1:19" s="18" customFormat="1" ht="10.5" customHeight="1">
      <c r="A14" s="56">
        <v>1</v>
      </c>
      <c r="B14" s="56">
        <v>2</v>
      </c>
      <c r="C14" s="56">
        <v>3</v>
      </c>
      <c r="D14" s="56">
        <v>4</v>
      </c>
      <c r="E14" s="56">
        <v>5</v>
      </c>
      <c r="F14" s="57">
        <v>6</v>
      </c>
      <c r="G14" s="57">
        <v>7</v>
      </c>
      <c r="H14" s="58">
        <v>8</v>
      </c>
      <c r="I14" s="58">
        <v>9</v>
      </c>
      <c r="J14" s="58">
        <v>10</v>
      </c>
      <c r="K14" s="58">
        <v>11</v>
      </c>
      <c r="L14" s="58">
        <v>12</v>
      </c>
      <c r="M14" s="58">
        <v>13</v>
      </c>
      <c r="N14" s="58">
        <v>14</v>
      </c>
      <c r="O14" s="58">
        <v>15</v>
      </c>
      <c r="P14" s="58">
        <v>16</v>
      </c>
      <c r="Q14" s="58">
        <v>17</v>
      </c>
      <c r="R14" s="59">
        <v>18</v>
      </c>
      <c r="S14" s="44"/>
    </row>
    <row r="15" spans="1:19" ht="13.5" thickBot="1">
      <c r="A15" s="137" t="s">
        <v>15</v>
      </c>
      <c r="B15" s="284"/>
      <c r="C15" s="285"/>
      <c r="D15" s="285"/>
      <c r="E15" s="286"/>
      <c r="F15" s="271" t="s">
        <v>13</v>
      </c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3"/>
      <c r="R15" s="60"/>
      <c r="S15" s="18"/>
    </row>
    <row r="16" spans="1:18" ht="15.75">
      <c r="A16" s="61"/>
      <c r="B16" s="62"/>
      <c r="C16" s="62"/>
      <c r="D16" s="62"/>
      <c r="E16" s="116"/>
      <c r="F16" s="118">
        <v>0</v>
      </c>
      <c r="G16" s="119" t="e">
        <f>$G$47*F16/$F$47</f>
        <v>#DIV/0!</v>
      </c>
      <c r="H16" s="119" t="e">
        <f>$H$47*F16/$F$47</f>
        <v>#DIV/0!</v>
      </c>
      <c r="I16" s="119" t="e">
        <f>$I$47*F16/$F$47</f>
        <v>#DIV/0!</v>
      </c>
      <c r="J16" s="119" t="e">
        <f>$J$47*F16/$F$47</f>
        <v>#DIV/0!</v>
      </c>
      <c r="K16" s="119" t="e">
        <f>$K$47*F16/$F$47</f>
        <v>#DIV/0!</v>
      </c>
      <c r="L16" s="119" t="e">
        <f>$L$47*F16/$F$47</f>
        <v>#DIV/0!</v>
      </c>
      <c r="M16" s="119" t="e">
        <f>$M$47*F16/$F$47</f>
        <v>#DIV/0!</v>
      </c>
      <c r="N16" s="119" t="e">
        <f>$N$47*F16/$F$47</f>
        <v>#DIV/0!</v>
      </c>
      <c r="O16" s="119" t="e">
        <f>$O$47*F16/$F$47</f>
        <v>#DIV/0!</v>
      </c>
      <c r="P16" s="120" t="e">
        <f>$P$47*F16/$F$47</f>
        <v>#DIV/0!</v>
      </c>
      <c r="Q16" s="35" t="e">
        <f aca="true" t="shared" si="0" ref="Q16:Q45">SUM(F16:P16)</f>
        <v>#DIV/0!</v>
      </c>
      <c r="R16" s="43" t="e">
        <f aca="true" t="shared" si="1" ref="R16:R45">IF(Q16=0,0,IF(Q16&gt;22,FALSE,TRUE))</f>
        <v>#DIV/0!</v>
      </c>
    </row>
    <row r="17" spans="1:18" ht="15.75">
      <c r="A17" s="61"/>
      <c r="B17" s="62"/>
      <c r="C17" s="62"/>
      <c r="D17" s="62"/>
      <c r="E17" s="116"/>
      <c r="F17" s="121">
        <v>0</v>
      </c>
      <c r="G17" s="34" t="e">
        <f aca="true" t="shared" si="2" ref="G17:G45">$G$47*F17/$F$47</f>
        <v>#DIV/0!</v>
      </c>
      <c r="H17" s="34" t="e">
        <f aca="true" t="shared" si="3" ref="H17:H45">$H$47*F17/$F$47</f>
        <v>#DIV/0!</v>
      </c>
      <c r="I17" s="34" t="e">
        <f aca="true" t="shared" si="4" ref="I17:I45">$I$47*F17/$F$47</f>
        <v>#DIV/0!</v>
      </c>
      <c r="J17" s="34" t="e">
        <f aca="true" t="shared" si="5" ref="J17:J45">$J$47*F17/$F$47</f>
        <v>#DIV/0!</v>
      </c>
      <c r="K17" s="34" t="e">
        <f aca="true" t="shared" si="6" ref="K17:K45">$K$47*F17/$F$47</f>
        <v>#DIV/0!</v>
      </c>
      <c r="L17" s="34" t="e">
        <f aca="true" t="shared" si="7" ref="L17:L45">$L$47*F17/$F$47</f>
        <v>#DIV/0!</v>
      </c>
      <c r="M17" s="34" t="e">
        <f aca="true" t="shared" si="8" ref="M17:M45">$M$47*F17/$F$47</f>
        <v>#DIV/0!</v>
      </c>
      <c r="N17" s="34" t="e">
        <f aca="true" t="shared" si="9" ref="N17:N45">$N$47*F17/$F$47</f>
        <v>#DIV/0!</v>
      </c>
      <c r="O17" s="34" t="e">
        <f aca="true" t="shared" si="10" ref="O17:O45">$O$47*F17/$F$47</f>
        <v>#DIV/0!</v>
      </c>
      <c r="P17" s="122" t="e">
        <f aca="true" t="shared" si="11" ref="P17:P45">$P$47*F17/$F$47</f>
        <v>#DIV/0!</v>
      </c>
      <c r="Q17" s="36" t="e">
        <f t="shared" si="0"/>
        <v>#DIV/0!</v>
      </c>
      <c r="R17" s="43" t="e">
        <f t="shared" si="1"/>
        <v>#DIV/0!</v>
      </c>
    </row>
    <row r="18" spans="1:18" ht="15.75">
      <c r="A18" s="61"/>
      <c r="B18" s="62"/>
      <c r="C18" s="62"/>
      <c r="D18" s="62"/>
      <c r="E18" s="116"/>
      <c r="F18" s="121">
        <v>0</v>
      </c>
      <c r="G18" s="34" t="e">
        <f t="shared" si="2"/>
        <v>#DIV/0!</v>
      </c>
      <c r="H18" s="34" t="e">
        <f t="shared" si="3"/>
        <v>#DIV/0!</v>
      </c>
      <c r="I18" s="34" t="e">
        <f t="shared" si="4"/>
        <v>#DIV/0!</v>
      </c>
      <c r="J18" s="34" t="e">
        <f t="shared" si="5"/>
        <v>#DIV/0!</v>
      </c>
      <c r="K18" s="34" t="e">
        <f t="shared" si="6"/>
        <v>#DIV/0!</v>
      </c>
      <c r="L18" s="34" t="e">
        <f t="shared" si="7"/>
        <v>#DIV/0!</v>
      </c>
      <c r="M18" s="34" t="e">
        <f t="shared" si="8"/>
        <v>#DIV/0!</v>
      </c>
      <c r="N18" s="34" t="e">
        <f t="shared" si="9"/>
        <v>#DIV/0!</v>
      </c>
      <c r="O18" s="34" t="e">
        <f t="shared" si="10"/>
        <v>#DIV/0!</v>
      </c>
      <c r="P18" s="122" t="e">
        <f t="shared" si="11"/>
        <v>#DIV/0!</v>
      </c>
      <c r="Q18" s="36" t="e">
        <f t="shared" si="0"/>
        <v>#DIV/0!</v>
      </c>
      <c r="R18" s="43" t="e">
        <f t="shared" si="1"/>
        <v>#DIV/0!</v>
      </c>
    </row>
    <row r="19" spans="1:18" ht="15.75">
      <c r="A19" s="61"/>
      <c r="B19" s="62"/>
      <c r="C19" s="62"/>
      <c r="D19" s="62"/>
      <c r="E19" s="116"/>
      <c r="F19" s="121">
        <v>0</v>
      </c>
      <c r="G19" s="34" t="e">
        <f t="shared" si="2"/>
        <v>#DIV/0!</v>
      </c>
      <c r="H19" s="34" t="e">
        <f t="shared" si="3"/>
        <v>#DIV/0!</v>
      </c>
      <c r="I19" s="34" t="e">
        <f t="shared" si="4"/>
        <v>#DIV/0!</v>
      </c>
      <c r="J19" s="34" t="e">
        <f t="shared" si="5"/>
        <v>#DIV/0!</v>
      </c>
      <c r="K19" s="34" t="e">
        <f t="shared" si="6"/>
        <v>#DIV/0!</v>
      </c>
      <c r="L19" s="34" t="e">
        <f t="shared" si="7"/>
        <v>#DIV/0!</v>
      </c>
      <c r="M19" s="34" t="e">
        <f t="shared" si="8"/>
        <v>#DIV/0!</v>
      </c>
      <c r="N19" s="34" t="e">
        <f t="shared" si="9"/>
        <v>#DIV/0!</v>
      </c>
      <c r="O19" s="34" t="e">
        <f t="shared" si="10"/>
        <v>#DIV/0!</v>
      </c>
      <c r="P19" s="122" t="e">
        <f t="shared" si="11"/>
        <v>#DIV/0!</v>
      </c>
      <c r="Q19" s="36" t="e">
        <f t="shared" si="0"/>
        <v>#DIV/0!</v>
      </c>
      <c r="R19" s="43" t="e">
        <f t="shared" si="1"/>
        <v>#DIV/0!</v>
      </c>
    </row>
    <row r="20" spans="1:18" ht="15.75">
      <c r="A20" s="61"/>
      <c r="B20" s="62"/>
      <c r="C20" s="62"/>
      <c r="D20" s="62"/>
      <c r="E20" s="116"/>
      <c r="F20" s="121">
        <v>0</v>
      </c>
      <c r="G20" s="34" t="e">
        <f t="shared" si="2"/>
        <v>#DIV/0!</v>
      </c>
      <c r="H20" s="34" t="e">
        <f t="shared" si="3"/>
        <v>#DIV/0!</v>
      </c>
      <c r="I20" s="34" t="e">
        <f t="shared" si="4"/>
        <v>#DIV/0!</v>
      </c>
      <c r="J20" s="34" t="e">
        <f t="shared" si="5"/>
        <v>#DIV/0!</v>
      </c>
      <c r="K20" s="34" t="e">
        <f t="shared" si="6"/>
        <v>#DIV/0!</v>
      </c>
      <c r="L20" s="34" t="e">
        <f t="shared" si="7"/>
        <v>#DIV/0!</v>
      </c>
      <c r="M20" s="34" t="e">
        <f t="shared" si="8"/>
        <v>#DIV/0!</v>
      </c>
      <c r="N20" s="34" t="e">
        <f t="shared" si="9"/>
        <v>#DIV/0!</v>
      </c>
      <c r="O20" s="34" t="e">
        <f t="shared" si="10"/>
        <v>#DIV/0!</v>
      </c>
      <c r="P20" s="122" t="e">
        <f t="shared" si="11"/>
        <v>#DIV/0!</v>
      </c>
      <c r="Q20" s="36" t="e">
        <f t="shared" si="0"/>
        <v>#DIV/0!</v>
      </c>
      <c r="R20" s="43" t="e">
        <f t="shared" si="1"/>
        <v>#DIV/0!</v>
      </c>
    </row>
    <row r="21" spans="1:18" ht="15.75">
      <c r="A21" s="61"/>
      <c r="B21" s="62"/>
      <c r="C21" s="62"/>
      <c r="D21" s="62"/>
      <c r="E21" s="116"/>
      <c r="F21" s="121">
        <v>0</v>
      </c>
      <c r="G21" s="34" t="e">
        <f t="shared" si="2"/>
        <v>#DIV/0!</v>
      </c>
      <c r="H21" s="34" t="e">
        <f t="shared" si="3"/>
        <v>#DIV/0!</v>
      </c>
      <c r="I21" s="34" t="e">
        <f t="shared" si="4"/>
        <v>#DIV/0!</v>
      </c>
      <c r="J21" s="34" t="e">
        <f t="shared" si="5"/>
        <v>#DIV/0!</v>
      </c>
      <c r="K21" s="34" t="e">
        <f t="shared" si="6"/>
        <v>#DIV/0!</v>
      </c>
      <c r="L21" s="34" t="e">
        <f t="shared" si="7"/>
        <v>#DIV/0!</v>
      </c>
      <c r="M21" s="34" t="e">
        <f t="shared" si="8"/>
        <v>#DIV/0!</v>
      </c>
      <c r="N21" s="34" t="e">
        <f t="shared" si="9"/>
        <v>#DIV/0!</v>
      </c>
      <c r="O21" s="34" t="e">
        <f t="shared" si="10"/>
        <v>#DIV/0!</v>
      </c>
      <c r="P21" s="122" t="e">
        <f t="shared" si="11"/>
        <v>#DIV/0!</v>
      </c>
      <c r="Q21" s="36" t="e">
        <f t="shared" si="0"/>
        <v>#DIV/0!</v>
      </c>
      <c r="R21" s="43" t="e">
        <f t="shared" si="1"/>
        <v>#DIV/0!</v>
      </c>
    </row>
    <row r="22" spans="1:18" ht="15.75">
      <c r="A22" s="61"/>
      <c r="B22" s="62"/>
      <c r="C22" s="62"/>
      <c r="D22" s="62"/>
      <c r="E22" s="116"/>
      <c r="F22" s="121">
        <v>0</v>
      </c>
      <c r="G22" s="34" t="e">
        <f t="shared" si="2"/>
        <v>#DIV/0!</v>
      </c>
      <c r="H22" s="34" t="e">
        <f t="shared" si="3"/>
        <v>#DIV/0!</v>
      </c>
      <c r="I22" s="34" t="e">
        <f t="shared" si="4"/>
        <v>#DIV/0!</v>
      </c>
      <c r="J22" s="34" t="e">
        <f t="shared" si="5"/>
        <v>#DIV/0!</v>
      </c>
      <c r="K22" s="34" t="e">
        <f t="shared" si="6"/>
        <v>#DIV/0!</v>
      </c>
      <c r="L22" s="34" t="e">
        <f t="shared" si="7"/>
        <v>#DIV/0!</v>
      </c>
      <c r="M22" s="34" t="e">
        <f t="shared" si="8"/>
        <v>#DIV/0!</v>
      </c>
      <c r="N22" s="34" t="e">
        <f t="shared" si="9"/>
        <v>#DIV/0!</v>
      </c>
      <c r="O22" s="34" t="e">
        <f t="shared" si="10"/>
        <v>#DIV/0!</v>
      </c>
      <c r="P22" s="122" t="e">
        <f t="shared" si="11"/>
        <v>#DIV/0!</v>
      </c>
      <c r="Q22" s="36" t="e">
        <f t="shared" si="0"/>
        <v>#DIV/0!</v>
      </c>
      <c r="R22" s="43" t="e">
        <f t="shared" si="1"/>
        <v>#DIV/0!</v>
      </c>
    </row>
    <row r="23" spans="1:18" ht="15.75">
      <c r="A23" s="61"/>
      <c r="B23" s="62"/>
      <c r="C23" s="62"/>
      <c r="D23" s="62"/>
      <c r="E23" s="116"/>
      <c r="F23" s="121">
        <v>0</v>
      </c>
      <c r="G23" s="34" t="e">
        <f t="shared" si="2"/>
        <v>#DIV/0!</v>
      </c>
      <c r="H23" s="34" t="e">
        <f t="shared" si="3"/>
        <v>#DIV/0!</v>
      </c>
      <c r="I23" s="34" t="e">
        <f t="shared" si="4"/>
        <v>#DIV/0!</v>
      </c>
      <c r="J23" s="34" t="e">
        <f t="shared" si="5"/>
        <v>#DIV/0!</v>
      </c>
      <c r="K23" s="34" t="e">
        <f t="shared" si="6"/>
        <v>#DIV/0!</v>
      </c>
      <c r="L23" s="34" t="e">
        <f t="shared" si="7"/>
        <v>#DIV/0!</v>
      </c>
      <c r="M23" s="34" t="e">
        <f t="shared" si="8"/>
        <v>#DIV/0!</v>
      </c>
      <c r="N23" s="34" t="e">
        <f t="shared" si="9"/>
        <v>#DIV/0!</v>
      </c>
      <c r="O23" s="34" t="e">
        <f t="shared" si="10"/>
        <v>#DIV/0!</v>
      </c>
      <c r="P23" s="122" t="e">
        <f t="shared" si="11"/>
        <v>#DIV/0!</v>
      </c>
      <c r="Q23" s="36" t="e">
        <f t="shared" si="0"/>
        <v>#DIV/0!</v>
      </c>
      <c r="R23" s="43" t="e">
        <f t="shared" si="1"/>
        <v>#DIV/0!</v>
      </c>
    </row>
    <row r="24" spans="1:18" ht="15.75">
      <c r="A24" s="61"/>
      <c r="B24" s="62"/>
      <c r="C24" s="62"/>
      <c r="D24" s="62"/>
      <c r="E24" s="116"/>
      <c r="F24" s="121">
        <v>0</v>
      </c>
      <c r="G24" s="34" t="e">
        <f t="shared" si="2"/>
        <v>#DIV/0!</v>
      </c>
      <c r="H24" s="34" t="e">
        <f t="shared" si="3"/>
        <v>#DIV/0!</v>
      </c>
      <c r="I24" s="34" t="e">
        <f t="shared" si="4"/>
        <v>#DIV/0!</v>
      </c>
      <c r="J24" s="34" t="e">
        <f t="shared" si="5"/>
        <v>#DIV/0!</v>
      </c>
      <c r="K24" s="34" t="e">
        <f t="shared" si="6"/>
        <v>#DIV/0!</v>
      </c>
      <c r="L24" s="34" t="e">
        <f t="shared" si="7"/>
        <v>#DIV/0!</v>
      </c>
      <c r="M24" s="34" t="e">
        <f t="shared" si="8"/>
        <v>#DIV/0!</v>
      </c>
      <c r="N24" s="34" t="e">
        <f t="shared" si="9"/>
        <v>#DIV/0!</v>
      </c>
      <c r="O24" s="34" t="e">
        <f t="shared" si="10"/>
        <v>#DIV/0!</v>
      </c>
      <c r="P24" s="122" t="e">
        <f t="shared" si="11"/>
        <v>#DIV/0!</v>
      </c>
      <c r="Q24" s="36" t="e">
        <f t="shared" si="0"/>
        <v>#DIV/0!</v>
      </c>
      <c r="R24" s="43" t="e">
        <f t="shared" si="1"/>
        <v>#DIV/0!</v>
      </c>
    </row>
    <row r="25" spans="1:18" ht="15.75">
      <c r="A25" s="61"/>
      <c r="B25" s="62"/>
      <c r="C25" s="62"/>
      <c r="D25" s="62"/>
      <c r="E25" s="116"/>
      <c r="F25" s="121">
        <v>0</v>
      </c>
      <c r="G25" s="34" t="e">
        <f t="shared" si="2"/>
        <v>#DIV/0!</v>
      </c>
      <c r="H25" s="34" t="e">
        <f t="shared" si="3"/>
        <v>#DIV/0!</v>
      </c>
      <c r="I25" s="34" t="e">
        <f t="shared" si="4"/>
        <v>#DIV/0!</v>
      </c>
      <c r="J25" s="34" t="e">
        <f t="shared" si="5"/>
        <v>#DIV/0!</v>
      </c>
      <c r="K25" s="34" t="e">
        <f t="shared" si="6"/>
        <v>#DIV/0!</v>
      </c>
      <c r="L25" s="34" t="e">
        <f t="shared" si="7"/>
        <v>#DIV/0!</v>
      </c>
      <c r="M25" s="34" t="e">
        <f t="shared" si="8"/>
        <v>#DIV/0!</v>
      </c>
      <c r="N25" s="34" t="e">
        <f t="shared" si="9"/>
        <v>#DIV/0!</v>
      </c>
      <c r="O25" s="34" t="e">
        <f t="shared" si="10"/>
        <v>#DIV/0!</v>
      </c>
      <c r="P25" s="122" t="e">
        <f t="shared" si="11"/>
        <v>#DIV/0!</v>
      </c>
      <c r="Q25" s="36" t="e">
        <f t="shared" si="0"/>
        <v>#DIV/0!</v>
      </c>
      <c r="R25" s="43" t="e">
        <f t="shared" si="1"/>
        <v>#DIV/0!</v>
      </c>
    </row>
    <row r="26" spans="1:18" ht="15.75">
      <c r="A26" s="61"/>
      <c r="B26" s="62"/>
      <c r="C26" s="62"/>
      <c r="D26" s="62"/>
      <c r="E26" s="116"/>
      <c r="F26" s="121">
        <v>0</v>
      </c>
      <c r="G26" s="34" t="e">
        <f t="shared" si="2"/>
        <v>#DIV/0!</v>
      </c>
      <c r="H26" s="34" t="e">
        <f t="shared" si="3"/>
        <v>#DIV/0!</v>
      </c>
      <c r="I26" s="34" t="e">
        <f t="shared" si="4"/>
        <v>#DIV/0!</v>
      </c>
      <c r="J26" s="34" t="e">
        <f t="shared" si="5"/>
        <v>#DIV/0!</v>
      </c>
      <c r="K26" s="34" t="e">
        <f t="shared" si="6"/>
        <v>#DIV/0!</v>
      </c>
      <c r="L26" s="34" t="e">
        <f t="shared" si="7"/>
        <v>#DIV/0!</v>
      </c>
      <c r="M26" s="34" t="e">
        <f t="shared" si="8"/>
        <v>#DIV/0!</v>
      </c>
      <c r="N26" s="34" t="e">
        <f t="shared" si="9"/>
        <v>#DIV/0!</v>
      </c>
      <c r="O26" s="34" t="e">
        <f t="shared" si="10"/>
        <v>#DIV/0!</v>
      </c>
      <c r="P26" s="122" t="e">
        <f t="shared" si="11"/>
        <v>#DIV/0!</v>
      </c>
      <c r="Q26" s="36" t="e">
        <f t="shared" si="0"/>
        <v>#DIV/0!</v>
      </c>
      <c r="R26" s="43" t="e">
        <f t="shared" si="1"/>
        <v>#DIV/0!</v>
      </c>
    </row>
    <row r="27" spans="1:18" ht="15.75">
      <c r="A27" s="61"/>
      <c r="B27" s="62"/>
      <c r="C27" s="62"/>
      <c r="D27" s="62"/>
      <c r="E27" s="116"/>
      <c r="F27" s="121">
        <v>0</v>
      </c>
      <c r="G27" s="34" t="e">
        <f t="shared" si="2"/>
        <v>#DIV/0!</v>
      </c>
      <c r="H27" s="34" t="e">
        <f t="shared" si="3"/>
        <v>#DIV/0!</v>
      </c>
      <c r="I27" s="34" t="e">
        <f t="shared" si="4"/>
        <v>#DIV/0!</v>
      </c>
      <c r="J27" s="34" t="e">
        <f t="shared" si="5"/>
        <v>#DIV/0!</v>
      </c>
      <c r="K27" s="34" t="e">
        <f t="shared" si="6"/>
        <v>#DIV/0!</v>
      </c>
      <c r="L27" s="34" t="e">
        <f t="shared" si="7"/>
        <v>#DIV/0!</v>
      </c>
      <c r="M27" s="34" t="e">
        <f t="shared" si="8"/>
        <v>#DIV/0!</v>
      </c>
      <c r="N27" s="34" t="e">
        <f t="shared" si="9"/>
        <v>#DIV/0!</v>
      </c>
      <c r="O27" s="34" t="e">
        <f t="shared" si="10"/>
        <v>#DIV/0!</v>
      </c>
      <c r="P27" s="122" t="e">
        <f t="shared" si="11"/>
        <v>#DIV/0!</v>
      </c>
      <c r="Q27" s="36" t="e">
        <f t="shared" si="0"/>
        <v>#DIV/0!</v>
      </c>
      <c r="R27" s="43" t="e">
        <f t="shared" si="1"/>
        <v>#DIV/0!</v>
      </c>
    </row>
    <row r="28" spans="1:18" ht="15.75">
      <c r="A28" s="61"/>
      <c r="B28" s="62"/>
      <c r="C28" s="62"/>
      <c r="D28" s="62"/>
      <c r="E28" s="116"/>
      <c r="F28" s="121">
        <v>0</v>
      </c>
      <c r="G28" s="34" t="e">
        <f t="shared" si="2"/>
        <v>#DIV/0!</v>
      </c>
      <c r="H28" s="34" t="e">
        <f t="shared" si="3"/>
        <v>#DIV/0!</v>
      </c>
      <c r="I28" s="34" t="e">
        <f t="shared" si="4"/>
        <v>#DIV/0!</v>
      </c>
      <c r="J28" s="34" t="e">
        <f t="shared" si="5"/>
        <v>#DIV/0!</v>
      </c>
      <c r="K28" s="34" t="e">
        <f t="shared" si="6"/>
        <v>#DIV/0!</v>
      </c>
      <c r="L28" s="34" t="e">
        <f t="shared" si="7"/>
        <v>#DIV/0!</v>
      </c>
      <c r="M28" s="34" t="e">
        <f t="shared" si="8"/>
        <v>#DIV/0!</v>
      </c>
      <c r="N28" s="34" t="e">
        <f t="shared" si="9"/>
        <v>#DIV/0!</v>
      </c>
      <c r="O28" s="34" t="e">
        <f t="shared" si="10"/>
        <v>#DIV/0!</v>
      </c>
      <c r="P28" s="122" t="e">
        <f t="shared" si="11"/>
        <v>#DIV/0!</v>
      </c>
      <c r="Q28" s="36" t="e">
        <f t="shared" si="0"/>
        <v>#DIV/0!</v>
      </c>
      <c r="R28" s="43" t="e">
        <f t="shared" si="1"/>
        <v>#DIV/0!</v>
      </c>
    </row>
    <row r="29" spans="1:18" ht="15.75">
      <c r="A29" s="61"/>
      <c r="B29" s="62"/>
      <c r="C29" s="62"/>
      <c r="D29" s="62"/>
      <c r="E29" s="116"/>
      <c r="F29" s="121">
        <v>0</v>
      </c>
      <c r="G29" s="34" t="e">
        <f t="shared" si="2"/>
        <v>#DIV/0!</v>
      </c>
      <c r="H29" s="34" t="e">
        <f t="shared" si="3"/>
        <v>#DIV/0!</v>
      </c>
      <c r="I29" s="34" t="e">
        <f t="shared" si="4"/>
        <v>#DIV/0!</v>
      </c>
      <c r="J29" s="34" t="e">
        <f t="shared" si="5"/>
        <v>#DIV/0!</v>
      </c>
      <c r="K29" s="34" t="e">
        <f t="shared" si="6"/>
        <v>#DIV/0!</v>
      </c>
      <c r="L29" s="34" t="e">
        <f t="shared" si="7"/>
        <v>#DIV/0!</v>
      </c>
      <c r="M29" s="34" t="e">
        <f t="shared" si="8"/>
        <v>#DIV/0!</v>
      </c>
      <c r="N29" s="34" t="e">
        <f t="shared" si="9"/>
        <v>#DIV/0!</v>
      </c>
      <c r="O29" s="34" t="e">
        <f t="shared" si="10"/>
        <v>#DIV/0!</v>
      </c>
      <c r="P29" s="122" t="e">
        <f t="shared" si="11"/>
        <v>#DIV/0!</v>
      </c>
      <c r="Q29" s="36" t="e">
        <f t="shared" si="0"/>
        <v>#DIV/0!</v>
      </c>
      <c r="R29" s="43" t="e">
        <f t="shared" si="1"/>
        <v>#DIV/0!</v>
      </c>
    </row>
    <row r="30" spans="1:18" ht="15.75">
      <c r="A30" s="61"/>
      <c r="B30" s="62"/>
      <c r="C30" s="62"/>
      <c r="D30" s="62"/>
      <c r="E30" s="116"/>
      <c r="F30" s="121">
        <v>0</v>
      </c>
      <c r="G30" s="34" t="e">
        <f t="shared" si="2"/>
        <v>#DIV/0!</v>
      </c>
      <c r="H30" s="34" t="e">
        <f t="shared" si="3"/>
        <v>#DIV/0!</v>
      </c>
      <c r="I30" s="34" t="e">
        <f t="shared" si="4"/>
        <v>#DIV/0!</v>
      </c>
      <c r="J30" s="34" t="e">
        <f t="shared" si="5"/>
        <v>#DIV/0!</v>
      </c>
      <c r="K30" s="34" t="e">
        <f t="shared" si="6"/>
        <v>#DIV/0!</v>
      </c>
      <c r="L30" s="34" t="e">
        <f t="shared" si="7"/>
        <v>#DIV/0!</v>
      </c>
      <c r="M30" s="34" t="e">
        <f t="shared" si="8"/>
        <v>#DIV/0!</v>
      </c>
      <c r="N30" s="34" t="e">
        <f t="shared" si="9"/>
        <v>#DIV/0!</v>
      </c>
      <c r="O30" s="34" t="e">
        <f t="shared" si="10"/>
        <v>#DIV/0!</v>
      </c>
      <c r="P30" s="122" t="e">
        <f t="shared" si="11"/>
        <v>#DIV/0!</v>
      </c>
      <c r="Q30" s="36" t="e">
        <f t="shared" si="0"/>
        <v>#DIV/0!</v>
      </c>
      <c r="R30" s="43" t="e">
        <f t="shared" si="1"/>
        <v>#DIV/0!</v>
      </c>
    </row>
    <row r="31" spans="1:18" ht="15.75">
      <c r="A31" s="61"/>
      <c r="B31" s="62"/>
      <c r="C31" s="62"/>
      <c r="D31" s="62"/>
      <c r="E31" s="116"/>
      <c r="F31" s="121">
        <v>0</v>
      </c>
      <c r="G31" s="34" t="e">
        <f t="shared" si="2"/>
        <v>#DIV/0!</v>
      </c>
      <c r="H31" s="34" t="e">
        <f t="shared" si="3"/>
        <v>#DIV/0!</v>
      </c>
      <c r="I31" s="34" t="e">
        <f t="shared" si="4"/>
        <v>#DIV/0!</v>
      </c>
      <c r="J31" s="34" t="e">
        <f t="shared" si="5"/>
        <v>#DIV/0!</v>
      </c>
      <c r="K31" s="34" t="e">
        <f t="shared" si="6"/>
        <v>#DIV/0!</v>
      </c>
      <c r="L31" s="34" t="e">
        <f t="shared" si="7"/>
        <v>#DIV/0!</v>
      </c>
      <c r="M31" s="34" t="e">
        <f t="shared" si="8"/>
        <v>#DIV/0!</v>
      </c>
      <c r="N31" s="34" t="e">
        <f t="shared" si="9"/>
        <v>#DIV/0!</v>
      </c>
      <c r="O31" s="34" t="e">
        <f t="shared" si="10"/>
        <v>#DIV/0!</v>
      </c>
      <c r="P31" s="122" t="e">
        <f t="shared" si="11"/>
        <v>#DIV/0!</v>
      </c>
      <c r="Q31" s="36" t="e">
        <f t="shared" si="0"/>
        <v>#DIV/0!</v>
      </c>
      <c r="R31" s="43" t="e">
        <f t="shared" si="1"/>
        <v>#DIV/0!</v>
      </c>
    </row>
    <row r="32" spans="1:18" ht="15.75">
      <c r="A32" s="61"/>
      <c r="B32" s="62"/>
      <c r="C32" s="62"/>
      <c r="D32" s="62"/>
      <c r="E32" s="116"/>
      <c r="F32" s="121">
        <v>0</v>
      </c>
      <c r="G32" s="34" t="e">
        <f t="shared" si="2"/>
        <v>#DIV/0!</v>
      </c>
      <c r="H32" s="34" t="e">
        <f t="shared" si="3"/>
        <v>#DIV/0!</v>
      </c>
      <c r="I32" s="34" t="e">
        <f t="shared" si="4"/>
        <v>#DIV/0!</v>
      </c>
      <c r="J32" s="34" t="e">
        <f t="shared" si="5"/>
        <v>#DIV/0!</v>
      </c>
      <c r="K32" s="34" t="e">
        <f t="shared" si="6"/>
        <v>#DIV/0!</v>
      </c>
      <c r="L32" s="34" t="e">
        <f t="shared" si="7"/>
        <v>#DIV/0!</v>
      </c>
      <c r="M32" s="34" t="e">
        <f t="shared" si="8"/>
        <v>#DIV/0!</v>
      </c>
      <c r="N32" s="34" t="e">
        <f t="shared" si="9"/>
        <v>#DIV/0!</v>
      </c>
      <c r="O32" s="34" t="e">
        <f t="shared" si="10"/>
        <v>#DIV/0!</v>
      </c>
      <c r="P32" s="122" t="e">
        <f t="shared" si="11"/>
        <v>#DIV/0!</v>
      </c>
      <c r="Q32" s="36" t="e">
        <f t="shared" si="0"/>
        <v>#DIV/0!</v>
      </c>
      <c r="R32" s="43" t="e">
        <f t="shared" si="1"/>
        <v>#DIV/0!</v>
      </c>
    </row>
    <row r="33" spans="1:18" ht="15.75">
      <c r="A33" s="61"/>
      <c r="B33" s="62"/>
      <c r="C33" s="62"/>
      <c r="D33" s="62"/>
      <c r="E33" s="116"/>
      <c r="F33" s="121">
        <v>0</v>
      </c>
      <c r="G33" s="34" t="e">
        <f t="shared" si="2"/>
        <v>#DIV/0!</v>
      </c>
      <c r="H33" s="34" t="e">
        <f t="shared" si="3"/>
        <v>#DIV/0!</v>
      </c>
      <c r="I33" s="34" t="e">
        <f t="shared" si="4"/>
        <v>#DIV/0!</v>
      </c>
      <c r="J33" s="34" t="e">
        <f t="shared" si="5"/>
        <v>#DIV/0!</v>
      </c>
      <c r="K33" s="34" t="e">
        <f t="shared" si="6"/>
        <v>#DIV/0!</v>
      </c>
      <c r="L33" s="34" t="e">
        <f t="shared" si="7"/>
        <v>#DIV/0!</v>
      </c>
      <c r="M33" s="34" t="e">
        <f t="shared" si="8"/>
        <v>#DIV/0!</v>
      </c>
      <c r="N33" s="34" t="e">
        <f t="shared" si="9"/>
        <v>#DIV/0!</v>
      </c>
      <c r="O33" s="34" t="e">
        <f t="shared" si="10"/>
        <v>#DIV/0!</v>
      </c>
      <c r="P33" s="122" t="e">
        <f t="shared" si="11"/>
        <v>#DIV/0!</v>
      </c>
      <c r="Q33" s="36" t="e">
        <f t="shared" si="0"/>
        <v>#DIV/0!</v>
      </c>
      <c r="R33" s="43" t="e">
        <f t="shared" si="1"/>
        <v>#DIV/0!</v>
      </c>
    </row>
    <row r="34" spans="1:18" ht="15.75">
      <c r="A34" s="61"/>
      <c r="B34" s="62"/>
      <c r="C34" s="62"/>
      <c r="D34" s="62"/>
      <c r="E34" s="116"/>
      <c r="F34" s="121">
        <v>0</v>
      </c>
      <c r="G34" s="34" t="e">
        <f t="shared" si="2"/>
        <v>#DIV/0!</v>
      </c>
      <c r="H34" s="34" t="e">
        <f t="shared" si="3"/>
        <v>#DIV/0!</v>
      </c>
      <c r="I34" s="34" t="e">
        <f t="shared" si="4"/>
        <v>#DIV/0!</v>
      </c>
      <c r="J34" s="34" t="e">
        <f t="shared" si="5"/>
        <v>#DIV/0!</v>
      </c>
      <c r="K34" s="34" t="e">
        <f t="shared" si="6"/>
        <v>#DIV/0!</v>
      </c>
      <c r="L34" s="34" t="e">
        <f t="shared" si="7"/>
        <v>#DIV/0!</v>
      </c>
      <c r="M34" s="34" t="e">
        <f t="shared" si="8"/>
        <v>#DIV/0!</v>
      </c>
      <c r="N34" s="34" t="e">
        <f t="shared" si="9"/>
        <v>#DIV/0!</v>
      </c>
      <c r="O34" s="34" t="e">
        <f t="shared" si="10"/>
        <v>#DIV/0!</v>
      </c>
      <c r="P34" s="122" t="e">
        <f t="shared" si="11"/>
        <v>#DIV/0!</v>
      </c>
      <c r="Q34" s="36" t="e">
        <f t="shared" si="0"/>
        <v>#DIV/0!</v>
      </c>
      <c r="R34" s="43" t="e">
        <f t="shared" si="1"/>
        <v>#DIV/0!</v>
      </c>
    </row>
    <row r="35" spans="1:18" ht="15.75">
      <c r="A35" s="61"/>
      <c r="B35" s="62"/>
      <c r="C35" s="62"/>
      <c r="D35" s="62"/>
      <c r="E35" s="116"/>
      <c r="F35" s="121">
        <v>0</v>
      </c>
      <c r="G35" s="34" t="e">
        <f t="shared" si="2"/>
        <v>#DIV/0!</v>
      </c>
      <c r="H35" s="34" t="e">
        <f t="shared" si="3"/>
        <v>#DIV/0!</v>
      </c>
      <c r="I35" s="34" t="e">
        <f t="shared" si="4"/>
        <v>#DIV/0!</v>
      </c>
      <c r="J35" s="34" t="e">
        <f t="shared" si="5"/>
        <v>#DIV/0!</v>
      </c>
      <c r="K35" s="34" t="e">
        <f t="shared" si="6"/>
        <v>#DIV/0!</v>
      </c>
      <c r="L35" s="34" t="e">
        <f t="shared" si="7"/>
        <v>#DIV/0!</v>
      </c>
      <c r="M35" s="34" t="e">
        <f t="shared" si="8"/>
        <v>#DIV/0!</v>
      </c>
      <c r="N35" s="34" t="e">
        <f t="shared" si="9"/>
        <v>#DIV/0!</v>
      </c>
      <c r="O35" s="34" t="e">
        <f t="shared" si="10"/>
        <v>#DIV/0!</v>
      </c>
      <c r="P35" s="122" t="e">
        <f t="shared" si="11"/>
        <v>#DIV/0!</v>
      </c>
      <c r="Q35" s="36" t="e">
        <f t="shared" si="0"/>
        <v>#DIV/0!</v>
      </c>
      <c r="R35" s="43" t="e">
        <f t="shared" si="1"/>
        <v>#DIV/0!</v>
      </c>
    </row>
    <row r="36" spans="1:18" ht="15.75">
      <c r="A36" s="61"/>
      <c r="B36" s="62"/>
      <c r="C36" s="62"/>
      <c r="D36" s="62"/>
      <c r="E36" s="116"/>
      <c r="F36" s="121">
        <v>0</v>
      </c>
      <c r="G36" s="34" t="e">
        <f t="shared" si="2"/>
        <v>#DIV/0!</v>
      </c>
      <c r="H36" s="34" t="e">
        <f t="shared" si="3"/>
        <v>#DIV/0!</v>
      </c>
      <c r="I36" s="34" t="e">
        <f t="shared" si="4"/>
        <v>#DIV/0!</v>
      </c>
      <c r="J36" s="34" t="e">
        <f t="shared" si="5"/>
        <v>#DIV/0!</v>
      </c>
      <c r="K36" s="34" t="e">
        <f t="shared" si="6"/>
        <v>#DIV/0!</v>
      </c>
      <c r="L36" s="34" t="e">
        <f t="shared" si="7"/>
        <v>#DIV/0!</v>
      </c>
      <c r="M36" s="34" t="e">
        <f t="shared" si="8"/>
        <v>#DIV/0!</v>
      </c>
      <c r="N36" s="34" t="e">
        <f t="shared" si="9"/>
        <v>#DIV/0!</v>
      </c>
      <c r="O36" s="34" t="e">
        <f t="shared" si="10"/>
        <v>#DIV/0!</v>
      </c>
      <c r="P36" s="122" t="e">
        <f t="shared" si="11"/>
        <v>#DIV/0!</v>
      </c>
      <c r="Q36" s="36" t="e">
        <f t="shared" si="0"/>
        <v>#DIV/0!</v>
      </c>
      <c r="R36" s="43" t="e">
        <f t="shared" si="1"/>
        <v>#DIV/0!</v>
      </c>
    </row>
    <row r="37" spans="1:18" ht="15.75">
      <c r="A37" s="61"/>
      <c r="B37" s="62"/>
      <c r="C37" s="62"/>
      <c r="D37" s="62"/>
      <c r="E37" s="116"/>
      <c r="F37" s="121">
        <v>0</v>
      </c>
      <c r="G37" s="34" t="e">
        <f t="shared" si="2"/>
        <v>#DIV/0!</v>
      </c>
      <c r="H37" s="34" t="e">
        <f t="shared" si="3"/>
        <v>#DIV/0!</v>
      </c>
      <c r="I37" s="34" t="e">
        <f t="shared" si="4"/>
        <v>#DIV/0!</v>
      </c>
      <c r="J37" s="34" t="e">
        <f t="shared" si="5"/>
        <v>#DIV/0!</v>
      </c>
      <c r="K37" s="34" t="e">
        <f t="shared" si="6"/>
        <v>#DIV/0!</v>
      </c>
      <c r="L37" s="34" t="e">
        <f t="shared" si="7"/>
        <v>#DIV/0!</v>
      </c>
      <c r="M37" s="34" t="e">
        <f t="shared" si="8"/>
        <v>#DIV/0!</v>
      </c>
      <c r="N37" s="34" t="e">
        <f t="shared" si="9"/>
        <v>#DIV/0!</v>
      </c>
      <c r="O37" s="34" t="e">
        <f t="shared" si="10"/>
        <v>#DIV/0!</v>
      </c>
      <c r="P37" s="122" t="e">
        <f t="shared" si="11"/>
        <v>#DIV/0!</v>
      </c>
      <c r="Q37" s="36" t="e">
        <f t="shared" si="0"/>
        <v>#DIV/0!</v>
      </c>
      <c r="R37" s="43" t="e">
        <f t="shared" si="1"/>
        <v>#DIV/0!</v>
      </c>
    </row>
    <row r="38" spans="1:18" ht="15.75">
      <c r="A38" s="61"/>
      <c r="B38" s="62"/>
      <c r="C38" s="62"/>
      <c r="D38" s="62"/>
      <c r="E38" s="116"/>
      <c r="F38" s="121">
        <v>0</v>
      </c>
      <c r="G38" s="34" t="e">
        <f t="shared" si="2"/>
        <v>#DIV/0!</v>
      </c>
      <c r="H38" s="34" t="e">
        <f t="shared" si="3"/>
        <v>#DIV/0!</v>
      </c>
      <c r="I38" s="34" t="e">
        <f t="shared" si="4"/>
        <v>#DIV/0!</v>
      </c>
      <c r="J38" s="34" t="e">
        <f t="shared" si="5"/>
        <v>#DIV/0!</v>
      </c>
      <c r="K38" s="34" t="e">
        <f t="shared" si="6"/>
        <v>#DIV/0!</v>
      </c>
      <c r="L38" s="34" t="e">
        <f t="shared" si="7"/>
        <v>#DIV/0!</v>
      </c>
      <c r="M38" s="34" t="e">
        <f t="shared" si="8"/>
        <v>#DIV/0!</v>
      </c>
      <c r="N38" s="34" t="e">
        <f t="shared" si="9"/>
        <v>#DIV/0!</v>
      </c>
      <c r="O38" s="34" t="e">
        <f t="shared" si="10"/>
        <v>#DIV/0!</v>
      </c>
      <c r="P38" s="122" t="e">
        <f t="shared" si="11"/>
        <v>#DIV/0!</v>
      </c>
      <c r="Q38" s="36" t="e">
        <f t="shared" si="0"/>
        <v>#DIV/0!</v>
      </c>
      <c r="R38" s="43" t="e">
        <f t="shared" si="1"/>
        <v>#DIV/0!</v>
      </c>
    </row>
    <row r="39" spans="1:18" ht="15.75">
      <c r="A39" s="61"/>
      <c r="B39" s="62"/>
      <c r="C39" s="62"/>
      <c r="D39" s="62"/>
      <c r="E39" s="116"/>
      <c r="F39" s="121">
        <v>0</v>
      </c>
      <c r="G39" s="34" t="e">
        <f t="shared" si="2"/>
        <v>#DIV/0!</v>
      </c>
      <c r="H39" s="34" t="e">
        <f t="shared" si="3"/>
        <v>#DIV/0!</v>
      </c>
      <c r="I39" s="34" t="e">
        <f t="shared" si="4"/>
        <v>#DIV/0!</v>
      </c>
      <c r="J39" s="34" t="e">
        <f t="shared" si="5"/>
        <v>#DIV/0!</v>
      </c>
      <c r="K39" s="34" t="e">
        <f t="shared" si="6"/>
        <v>#DIV/0!</v>
      </c>
      <c r="L39" s="34" t="e">
        <f t="shared" si="7"/>
        <v>#DIV/0!</v>
      </c>
      <c r="M39" s="34" t="e">
        <f t="shared" si="8"/>
        <v>#DIV/0!</v>
      </c>
      <c r="N39" s="34" t="e">
        <f t="shared" si="9"/>
        <v>#DIV/0!</v>
      </c>
      <c r="O39" s="34" t="e">
        <f t="shared" si="10"/>
        <v>#DIV/0!</v>
      </c>
      <c r="P39" s="122" t="e">
        <f t="shared" si="11"/>
        <v>#DIV/0!</v>
      </c>
      <c r="Q39" s="36" t="e">
        <f t="shared" si="0"/>
        <v>#DIV/0!</v>
      </c>
      <c r="R39" s="43" t="e">
        <f t="shared" si="1"/>
        <v>#DIV/0!</v>
      </c>
    </row>
    <row r="40" spans="1:18" ht="15.75">
      <c r="A40" s="61"/>
      <c r="B40" s="62"/>
      <c r="C40" s="62"/>
      <c r="D40" s="62"/>
      <c r="E40" s="116"/>
      <c r="F40" s="121">
        <v>0</v>
      </c>
      <c r="G40" s="34" t="e">
        <f t="shared" si="2"/>
        <v>#DIV/0!</v>
      </c>
      <c r="H40" s="34" t="e">
        <f t="shared" si="3"/>
        <v>#DIV/0!</v>
      </c>
      <c r="I40" s="34" t="e">
        <f t="shared" si="4"/>
        <v>#DIV/0!</v>
      </c>
      <c r="J40" s="34" t="e">
        <f t="shared" si="5"/>
        <v>#DIV/0!</v>
      </c>
      <c r="K40" s="34" t="e">
        <f t="shared" si="6"/>
        <v>#DIV/0!</v>
      </c>
      <c r="L40" s="34" t="e">
        <f t="shared" si="7"/>
        <v>#DIV/0!</v>
      </c>
      <c r="M40" s="34" t="e">
        <f t="shared" si="8"/>
        <v>#DIV/0!</v>
      </c>
      <c r="N40" s="34" t="e">
        <f t="shared" si="9"/>
        <v>#DIV/0!</v>
      </c>
      <c r="O40" s="34" t="e">
        <f t="shared" si="10"/>
        <v>#DIV/0!</v>
      </c>
      <c r="P40" s="122" t="e">
        <f t="shared" si="11"/>
        <v>#DIV/0!</v>
      </c>
      <c r="Q40" s="36" t="e">
        <f t="shared" si="0"/>
        <v>#DIV/0!</v>
      </c>
      <c r="R40" s="43" t="e">
        <f t="shared" si="1"/>
        <v>#DIV/0!</v>
      </c>
    </row>
    <row r="41" spans="1:18" ht="15.75">
      <c r="A41" s="61"/>
      <c r="B41" s="62"/>
      <c r="C41" s="62"/>
      <c r="D41" s="62"/>
      <c r="E41" s="116"/>
      <c r="F41" s="121">
        <v>0</v>
      </c>
      <c r="G41" s="34" t="e">
        <f t="shared" si="2"/>
        <v>#DIV/0!</v>
      </c>
      <c r="H41" s="34" t="e">
        <f t="shared" si="3"/>
        <v>#DIV/0!</v>
      </c>
      <c r="I41" s="34" t="e">
        <f t="shared" si="4"/>
        <v>#DIV/0!</v>
      </c>
      <c r="J41" s="34" t="e">
        <f t="shared" si="5"/>
        <v>#DIV/0!</v>
      </c>
      <c r="K41" s="34" t="e">
        <f t="shared" si="6"/>
        <v>#DIV/0!</v>
      </c>
      <c r="L41" s="34" t="e">
        <f t="shared" si="7"/>
        <v>#DIV/0!</v>
      </c>
      <c r="M41" s="34" t="e">
        <f t="shared" si="8"/>
        <v>#DIV/0!</v>
      </c>
      <c r="N41" s="34" t="e">
        <f t="shared" si="9"/>
        <v>#DIV/0!</v>
      </c>
      <c r="O41" s="34" t="e">
        <f t="shared" si="10"/>
        <v>#DIV/0!</v>
      </c>
      <c r="P41" s="122" t="e">
        <f t="shared" si="11"/>
        <v>#DIV/0!</v>
      </c>
      <c r="Q41" s="36" t="e">
        <f t="shared" si="0"/>
        <v>#DIV/0!</v>
      </c>
      <c r="R41" s="43" t="e">
        <f t="shared" si="1"/>
        <v>#DIV/0!</v>
      </c>
    </row>
    <row r="42" spans="1:18" ht="15.75">
      <c r="A42" s="61"/>
      <c r="B42" s="62"/>
      <c r="C42" s="62"/>
      <c r="D42" s="62"/>
      <c r="E42" s="116"/>
      <c r="F42" s="121">
        <v>0</v>
      </c>
      <c r="G42" s="34" t="e">
        <f t="shared" si="2"/>
        <v>#DIV/0!</v>
      </c>
      <c r="H42" s="34" t="e">
        <f t="shared" si="3"/>
        <v>#DIV/0!</v>
      </c>
      <c r="I42" s="34" t="e">
        <f t="shared" si="4"/>
        <v>#DIV/0!</v>
      </c>
      <c r="J42" s="34" t="e">
        <f t="shared" si="5"/>
        <v>#DIV/0!</v>
      </c>
      <c r="K42" s="34" t="e">
        <f t="shared" si="6"/>
        <v>#DIV/0!</v>
      </c>
      <c r="L42" s="34" t="e">
        <f t="shared" si="7"/>
        <v>#DIV/0!</v>
      </c>
      <c r="M42" s="34" t="e">
        <f t="shared" si="8"/>
        <v>#DIV/0!</v>
      </c>
      <c r="N42" s="34" t="e">
        <f t="shared" si="9"/>
        <v>#DIV/0!</v>
      </c>
      <c r="O42" s="34" t="e">
        <f t="shared" si="10"/>
        <v>#DIV/0!</v>
      </c>
      <c r="P42" s="122" t="e">
        <f t="shared" si="11"/>
        <v>#DIV/0!</v>
      </c>
      <c r="Q42" s="36" t="e">
        <f t="shared" si="0"/>
        <v>#DIV/0!</v>
      </c>
      <c r="R42" s="43" t="e">
        <f t="shared" si="1"/>
        <v>#DIV/0!</v>
      </c>
    </row>
    <row r="43" spans="1:18" ht="15.75">
      <c r="A43" s="61"/>
      <c r="B43" s="62"/>
      <c r="C43" s="62"/>
      <c r="D43" s="62"/>
      <c r="E43" s="116"/>
      <c r="F43" s="121">
        <v>0</v>
      </c>
      <c r="G43" s="34" t="e">
        <f t="shared" si="2"/>
        <v>#DIV/0!</v>
      </c>
      <c r="H43" s="34" t="e">
        <f t="shared" si="3"/>
        <v>#DIV/0!</v>
      </c>
      <c r="I43" s="34" t="e">
        <f t="shared" si="4"/>
        <v>#DIV/0!</v>
      </c>
      <c r="J43" s="34" t="e">
        <f t="shared" si="5"/>
        <v>#DIV/0!</v>
      </c>
      <c r="K43" s="34" t="e">
        <f t="shared" si="6"/>
        <v>#DIV/0!</v>
      </c>
      <c r="L43" s="34" t="e">
        <f t="shared" si="7"/>
        <v>#DIV/0!</v>
      </c>
      <c r="M43" s="34" t="e">
        <f t="shared" si="8"/>
        <v>#DIV/0!</v>
      </c>
      <c r="N43" s="34" t="e">
        <f t="shared" si="9"/>
        <v>#DIV/0!</v>
      </c>
      <c r="O43" s="34" t="e">
        <f t="shared" si="10"/>
        <v>#DIV/0!</v>
      </c>
      <c r="P43" s="122" t="e">
        <f t="shared" si="11"/>
        <v>#DIV/0!</v>
      </c>
      <c r="Q43" s="36" t="e">
        <f t="shared" si="0"/>
        <v>#DIV/0!</v>
      </c>
      <c r="R43" s="43" t="e">
        <f t="shared" si="1"/>
        <v>#DIV/0!</v>
      </c>
    </row>
    <row r="44" spans="1:18" ht="15.75">
      <c r="A44" s="61"/>
      <c r="B44" s="62"/>
      <c r="C44" s="62"/>
      <c r="D44" s="62"/>
      <c r="E44" s="116"/>
      <c r="F44" s="121">
        <v>0</v>
      </c>
      <c r="G44" s="34" t="e">
        <f t="shared" si="2"/>
        <v>#DIV/0!</v>
      </c>
      <c r="H44" s="34" t="e">
        <f t="shared" si="3"/>
        <v>#DIV/0!</v>
      </c>
      <c r="I44" s="34" t="e">
        <f t="shared" si="4"/>
        <v>#DIV/0!</v>
      </c>
      <c r="J44" s="34" t="e">
        <f t="shared" si="5"/>
        <v>#DIV/0!</v>
      </c>
      <c r="K44" s="34" t="e">
        <f t="shared" si="6"/>
        <v>#DIV/0!</v>
      </c>
      <c r="L44" s="34" t="e">
        <f t="shared" si="7"/>
        <v>#DIV/0!</v>
      </c>
      <c r="M44" s="34" t="e">
        <f t="shared" si="8"/>
        <v>#DIV/0!</v>
      </c>
      <c r="N44" s="34" t="e">
        <f t="shared" si="9"/>
        <v>#DIV/0!</v>
      </c>
      <c r="O44" s="34" t="e">
        <f t="shared" si="10"/>
        <v>#DIV/0!</v>
      </c>
      <c r="P44" s="122" t="e">
        <f t="shared" si="11"/>
        <v>#DIV/0!</v>
      </c>
      <c r="Q44" s="36" t="e">
        <f t="shared" si="0"/>
        <v>#DIV/0!</v>
      </c>
      <c r="R44" s="43" t="e">
        <f t="shared" si="1"/>
        <v>#DIV/0!</v>
      </c>
    </row>
    <row r="45" spans="1:18" ht="16.5" thickBot="1">
      <c r="A45" s="63"/>
      <c r="B45" s="64"/>
      <c r="C45" s="64"/>
      <c r="D45" s="64"/>
      <c r="E45" s="117"/>
      <c r="F45" s="123">
        <v>0</v>
      </c>
      <c r="G45" s="37" t="e">
        <f t="shared" si="2"/>
        <v>#DIV/0!</v>
      </c>
      <c r="H45" s="37" t="e">
        <f t="shared" si="3"/>
        <v>#DIV/0!</v>
      </c>
      <c r="I45" s="37" t="e">
        <f t="shared" si="4"/>
        <v>#DIV/0!</v>
      </c>
      <c r="J45" s="37" t="e">
        <f t="shared" si="5"/>
        <v>#DIV/0!</v>
      </c>
      <c r="K45" s="37" t="e">
        <f t="shared" si="6"/>
        <v>#DIV/0!</v>
      </c>
      <c r="L45" s="37" t="e">
        <f t="shared" si="7"/>
        <v>#DIV/0!</v>
      </c>
      <c r="M45" s="37" t="e">
        <f t="shared" si="8"/>
        <v>#DIV/0!</v>
      </c>
      <c r="N45" s="37" t="e">
        <f t="shared" si="9"/>
        <v>#DIV/0!</v>
      </c>
      <c r="O45" s="37" t="e">
        <f t="shared" si="10"/>
        <v>#DIV/0!</v>
      </c>
      <c r="P45" s="124" t="e">
        <f t="shared" si="11"/>
        <v>#DIV/0!</v>
      </c>
      <c r="Q45" s="38" t="e">
        <f t="shared" si="0"/>
        <v>#DIV/0!</v>
      </c>
      <c r="R45" s="42" t="e">
        <f t="shared" si="1"/>
        <v>#DIV/0!</v>
      </c>
    </row>
    <row r="46" spans="1:17" ht="6.75" customHeight="1" thickBot="1">
      <c r="A46" s="125"/>
      <c r="B46" s="126"/>
      <c r="C46" s="126"/>
      <c r="D46" s="126"/>
      <c r="E46" s="127"/>
      <c r="F46" s="101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</row>
    <row r="47" spans="1:18" ht="25.5" customHeight="1" thickBot="1">
      <c r="A47" s="287" t="s">
        <v>48</v>
      </c>
      <c r="B47" s="288"/>
      <c r="C47" s="288"/>
      <c r="D47" s="288"/>
      <c r="E47" s="289"/>
      <c r="F47" s="46">
        <f>SUM(F16:F45)</f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6">
        <v>0</v>
      </c>
      <c r="Q47" s="39" t="e">
        <f>SUM(Q16:Q45)</f>
        <v>#DIV/0!</v>
      </c>
      <c r="R47" s="2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8">
      <c r="A50" s="13" t="s">
        <v>76</v>
      </c>
      <c r="B50" s="8"/>
      <c r="C50" s="8"/>
      <c r="D50" s="8"/>
      <c r="E50" s="1"/>
      <c r="F50" s="160">
        <v>0</v>
      </c>
      <c r="G50" s="3"/>
      <c r="M50" s="3"/>
      <c r="N50" s="3"/>
      <c r="O50" s="3"/>
      <c r="P50" s="3"/>
      <c r="Q50" s="3"/>
    </row>
    <row r="51" spans="1:17" ht="15">
      <c r="A51" s="265" t="s">
        <v>55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9"/>
      <c r="L51" s="3"/>
      <c r="M51" s="3"/>
      <c r="N51" s="3"/>
      <c r="O51" s="3"/>
      <c r="P51" s="3"/>
      <c r="Q51" s="3"/>
    </row>
    <row r="52" spans="1:1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4" ht="18">
      <c r="K54" s="136" t="s">
        <v>60</v>
      </c>
    </row>
  </sheetData>
  <sheetProtection password="CE88" sheet="1" objects="1" scenarios="1"/>
  <mergeCells count="20">
    <mergeCell ref="B15:E15"/>
    <mergeCell ref="A47:E47"/>
    <mergeCell ref="M6:R6"/>
    <mergeCell ref="A6:L6"/>
    <mergeCell ref="E11:E13"/>
    <mergeCell ref="A51:K51"/>
    <mergeCell ref="R12:R13"/>
    <mergeCell ref="F11:R11"/>
    <mergeCell ref="F15:Q15"/>
    <mergeCell ref="F12:P12"/>
    <mergeCell ref="A11:A13"/>
    <mergeCell ref="B11:B13"/>
    <mergeCell ref="Q12:Q13"/>
    <mergeCell ref="C11:C13"/>
    <mergeCell ref="D11:D13"/>
    <mergeCell ref="A2:R2"/>
    <mergeCell ref="A1:R1"/>
    <mergeCell ref="A7:I7"/>
    <mergeCell ref="J7:L7"/>
    <mergeCell ref="M7:R7"/>
  </mergeCells>
  <conditionalFormatting sqref="R16:R45">
    <cfRule type="cellIs" priority="1" dxfId="0" operator="equal" stopIfTrue="1">
      <formula>FALSE</formula>
    </cfRule>
  </conditionalFormatting>
  <printOptions horizontalCentered="1" verticalCentered="1"/>
  <pageMargins left="0.1968503937007874" right="0.1968503937007874" top="0.5905511811023623" bottom="0.7874015748031497" header="0.5118110236220472" footer="0.5118110236220472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V34"/>
  <sheetViews>
    <sheetView zoomScale="50" zoomScaleNormal="50" workbookViewId="0" topLeftCell="A1">
      <selection activeCell="B30" sqref="B30"/>
    </sheetView>
  </sheetViews>
  <sheetFormatPr defaultColWidth="9.140625" defaultRowHeight="12.75"/>
  <cols>
    <col min="1" max="1" width="9.421875" style="0" customWidth="1"/>
    <col min="2" max="2" width="16.8515625" style="0" customWidth="1"/>
    <col min="10" max="10" width="8.421875" style="0" customWidth="1"/>
  </cols>
  <sheetData>
    <row r="1" spans="1:22" ht="27" customHeight="1">
      <c r="A1" s="299" t="s">
        <v>36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83"/>
      <c r="U1" s="83"/>
      <c r="V1" s="83"/>
    </row>
    <row r="2" spans="1:22" ht="27" customHeight="1">
      <c r="A2" s="299" t="s">
        <v>33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133"/>
      <c r="U2" s="134"/>
      <c r="V2" s="134"/>
    </row>
    <row r="4" spans="1:22" ht="12.75">
      <c r="A4" s="84"/>
      <c r="B4" s="85"/>
      <c r="C4" s="85"/>
      <c r="D4" s="85"/>
      <c r="E4" s="85"/>
      <c r="F4" s="85"/>
      <c r="G4" s="85"/>
      <c r="H4" s="85"/>
      <c r="I4" s="85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3.5" thickBot="1">
      <c r="A5" s="84"/>
      <c r="B5" s="85"/>
      <c r="C5" s="85"/>
      <c r="D5" s="85"/>
      <c r="E5" s="85"/>
      <c r="F5" s="85"/>
      <c r="G5" s="85"/>
      <c r="H5" s="85"/>
      <c r="I5" s="85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2" ht="30" customHeight="1">
      <c r="A6" s="293" t="s">
        <v>51</v>
      </c>
      <c r="B6" s="291"/>
      <c r="C6" s="291"/>
      <c r="D6" s="291"/>
      <c r="E6" s="291"/>
      <c r="F6" s="291"/>
      <c r="G6" s="291"/>
      <c r="H6" s="291"/>
      <c r="I6" s="291"/>
      <c r="J6" s="291"/>
      <c r="K6" s="294"/>
      <c r="L6" s="290" t="s">
        <v>50</v>
      </c>
      <c r="M6" s="291"/>
      <c r="N6" s="291"/>
      <c r="O6" s="291"/>
      <c r="P6" s="291"/>
      <c r="Q6" s="291"/>
      <c r="R6" s="291"/>
      <c r="S6" s="292"/>
      <c r="T6" s="95"/>
      <c r="U6" s="95"/>
      <c r="V6" s="95"/>
    </row>
    <row r="7" spans="1:22" ht="30" customHeight="1" thickBot="1">
      <c r="A7" s="260" t="s">
        <v>45</v>
      </c>
      <c r="B7" s="261"/>
      <c r="C7" s="261"/>
      <c r="D7" s="261"/>
      <c r="E7" s="261"/>
      <c r="F7" s="261"/>
      <c r="G7" s="261"/>
      <c r="H7" s="261"/>
      <c r="I7" s="262"/>
      <c r="J7" s="261" t="s">
        <v>46</v>
      </c>
      <c r="K7" s="261"/>
      <c r="L7" s="261"/>
      <c r="M7" s="301" t="s">
        <v>183</v>
      </c>
      <c r="N7" s="302"/>
      <c r="O7" s="302"/>
      <c r="P7" s="302"/>
      <c r="Q7" s="302"/>
      <c r="R7" s="302"/>
      <c r="S7" s="303"/>
      <c r="T7" s="89"/>
      <c r="U7" s="89"/>
      <c r="V7" s="89"/>
    </row>
    <row r="8" spans="1:22" ht="12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ht="12.7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</row>
    <row r="10" spans="1:22" ht="12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2" ht="23.25">
      <c r="A11" s="298" t="s">
        <v>68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9"/>
      <c r="T11" s="87"/>
      <c r="U11" s="87"/>
      <c r="V11" s="87"/>
    </row>
    <row r="12" spans="1:22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1:22" ht="26.25" customHeight="1" thickBot="1">
      <c r="A13" s="88"/>
      <c r="B13" s="89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 ht="84" customHeight="1" thickBot="1">
      <c r="A14" s="174" t="s">
        <v>41</v>
      </c>
      <c r="B14" s="175" t="s">
        <v>44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22" ht="9.75" customHeight="1">
      <c r="A15" s="90">
        <v>1</v>
      </c>
      <c r="B15" s="91">
        <v>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1:22" ht="11.25" customHeight="1" thickBot="1">
      <c r="A16" s="92" t="s">
        <v>34</v>
      </c>
      <c r="B16" s="93" t="s">
        <v>13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 ht="15">
      <c r="A17" s="161"/>
      <c r="B17" s="162">
        <v>0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ht="15">
      <c r="A18" s="161"/>
      <c r="B18" s="163">
        <v>0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2" ht="15">
      <c r="A19" s="161"/>
      <c r="B19" s="163">
        <v>0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2" ht="15">
      <c r="A20" s="161"/>
      <c r="B20" s="163">
        <v>0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</row>
    <row r="21" spans="1:22" ht="15">
      <c r="A21" s="161"/>
      <c r="B21" s="163">
        <v>0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</row>
    <row r="22" spans="1:22" ht="15">
      <c r="A22" s="161"/>
      <c r="B22" s="163">
        <v>0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22" ht="15">
      <c r="A23" s="161"/>
      <c r="B23" s="163">
        <v>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</row>
    <row r="24" spans="1:22" ht="15">
      <c r="A24" s="161"/>
      <c r="B24" s="163">
        <v>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</row>
    <row r="25" spans="1:22" ht="15">
      <c r="A25" s="161"/>
      <c r="B25" s="163">
        <v>0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</row>
    <row r="26" spans="1:22" ht="15">
      <c r="A26" s="161"/>
      <c r="B26" s="163">
        <v>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ht="15">
      <c r="A27" s="161"/>
      <c r="B27" s="163">
        <v>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 ht="15.75" thickBot="1">
      <c r="A28" s="164"/>
      <c r="B28" s="165">
        <v>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1:22" ht="4.5" customHeight="1" thickBot="1">
      <c r="A29" s="173"/>
      <c r="B29" s="94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1:2" ht="18.75" thickBot="1">
      <c r="A30" s="172" t="s">
        <v>78</v>
      </c>
      <c r="B30" s="82">
        <f>SUM(B17:B28)</f>
        <v>0</v>
      </c>
    </row>
    <row r="34" ht="18">
      <c r="J34" s="136" t="s">
        <v>61</v>
      </c>
    </row>
  </sheetData>
  <sheetProtection password="CE88" sheet="1" objects="1" scenarios="1"/>
  <mergeCells count="8">
    <mergeCell ref="A11:S11"/>
    <mergeCell ref="A1:S1"/>
    <mergeCell ref="A2:S2"/>
    <mergeCell ref="A7:I7"/>
    <mergeCell ref="J7:L7"/>
    <mergeCell ref="M7:S7"/>
    <mergeCell ref="L6:S6"/>
    <mergeCell ref="A6:K6"/>
  </mergeCells>
  <printOptions horizontalCentered="1" verticalCentered="1"/>
  <pageMargins left="0.46" right="0.1968503937007874" top="0.5905511811023623" bottom="0.7874015748031497" header="0.5118110236220472" footer="0.5118110236220472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X18"/>
  <sheetViews>
    <sheetView zoomScale="50" zoomScaleNormal="50" workbookViewId="0" topLeftCell="B4">
      <selection activeCell="B14" sqref="B14"/>
    </sheetView>
  </sheetViews>
  <sheetFormatPr defaultColWidth="9.140625" defaultRowHeight="12.75"/>
  <cols>
    <col min="1" max="1" width="10.7109375" style="0" customWidth="1"/>
    <col min="2" max="2" width="16.28125" style="0" customWidth="1"/>
    <col min="3" max="3" width="15.421875" style="0" customWidth="1"/>
    <col min="4" max="5" width="14.28125" style="0" customWidth="1"/>
    <col min="6" max="6" width="14.140625" style="0" customWidth="1"/>
    <col min="7" max="8" width="14.28125" style="0" customWidth="1"/>
    <col min="9" max="10" width="14.140625" style="0" customWidth="1"/>
    <col min="11" max="11" width="15.00390625" style="0" customWidth="1"/>
    <col min="12" max="12" width="14.140625" style="0" customWidth="1"/>
    <col min="13" max="13" width="15.421875" style="0" customWidth="1"/>
    <col min="14" max="14" width="14.28125" style="0" customWidth="1"/>
    <col min="15" max="15" width="16.140625" style="0" customWidth="1"/>
    <col min="17" max="17" width="13.8515625" style="0" customWidth="1"/>
    <col min="18" max="18" width="8.57421875" style="0" customWidth="1"/>
  </cols>
  <sheetData>
    <row r="1" spans="1:22" s="97" customFormat="1" ht="27" customHeight="1">
      <c r="A1" s="257" t="s">
        <v>36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26"/>
      <c r="Q1" s="26"/>
      <c r="R1" s="96"/>
      <c r="S1" s="28"/>
      <c r="T1" s="28"/>
      <c r="U1" s="28"/>
      <c r="V1" s="28"/>
    </row>
    <row r="2" spans="1:22" s="97" customFormat="1" ht="27" customHeight="1">
      <c r="A2" s="257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26"/>
      <c r="Q2" s="26"/>
      <c r="R2" s="98"/>
      <c r="S2" s="27"/>
      <c r="T2" s="27"/>
      <c r="U2" s="27"/>
      <c r="V2" s="27"/>
    </row>
    <row r="4" spans="1:22" ht="12.75">
      <c r="A4" s="47"/>
      <c r="B4" s="48"/>
      <c r="C4" s="48"/>
      <c r="D4" s="48"/>
      <c r="E4" s="48"/>
      <c r="F4" s="48"/>
      <c r="G4" s="48"/>
      <c r="H4" s="48"/>
      <c r="I4" s="48"/>
      <c r="J4" s="49"/>
      <c r="K4" s="49"/>
      <c r="L4" s="49"/>
      <c r="M4" s="49"/>
      <c r="N4" s="49"/>
      <c r="O4" s="49"/>
      <c r="P4" s="49"/>
      <c r="Q4" s="49"/>
      <c r="R4" s="49"/>
      <c r="S4" s="6"/>
      <c r="T4" s="6"/>
      <c r="U4" s="6"/>
      <c r="V4" s="6"/>
    </row>
    <row r="5" spans="1:22" ht="13.5" thickBot="1">
      <c r="A5" s="47"/>
      <c r="B5" s="48"/>
      <c r="C5" s="48"/>
      <c r="D5" s="48"/>
      <c r="E5" s="48"/>
      <c r="F5" s="48"/>
      <c r="G5" s="48"/>
      <c r="H5" s="48"/>
      <c r="I5" s="48"/>
      <c r="J5" s="49"/>
      <c r="K5" s="49"/>
      <c r="L5" s="49"/>
      <c r="M5" s="49"/>
      <c r="N5" s="49"/>
      <c r="O5" s="49"/>
      <c r="P5" s="49"/>
      <c r="Q5" s="49"/>
      <c r="R5" s="49"/>
      <c r="S5" s="6"/>
      <c r="T5" s="6"/>
      <c r="U5" s="6"/>
      <c r="V5" s="6"/>
    </row>
    <row r="6" spans="1:22" ht="30" customHeight="1">
      <c r="A6" s="293" t="s">
        <v>49</v>
      </c>
      <c r="B6" s="291"/>
      <c r="C6" s="291"/>
      <c r="D6" s="291"/>
      <c r="E6" s="291"/>
      <c r="F6" s="291"/>
      <c r="G6" s="291"/>
      <c r="H6" s="294"/>
      <c r="I6" s="290" t="s">
        <v>50</v>
      </c>
      <c r="J6" s="291"/>
      <c r="K6" s="291"/>
      <c r="L6" s="291"/>
      <c r="M6" s="291"/>
      <c r="N6" s="291"/>
      <c r="O6" s="292"/>
      <c r="Q6" s="2"/>
      <c r="R6" s="4"/>
      <c r="S6" s="40"/>
      <c r="T6" s="40"/>
      <c r="U6" s="40"/>
      <c r="V6" s="40"/>
    </row>
    <row r="7" spans="1:24" ht="30" customHeight="1" thickBot="1">
      <c r="A7" s="314" t="s">
        <v>45</v>
      </c>
      <c r="B7" s="263"/>
      <c r="C7" s="263"/>
      <c r="D7" s="263"/>
      <c r="E7" s="263"/>
      <c r="F7" s="305"/>
      <c r="G7" s="261" t="s">
        <v>46</v>
      </c>
      <c r="H7" s="261"/>
      <c r="I7" s="261"/>
      <c r="J7" s="132" t="s">
        <v>47</v>
      </c>
      <c r="K7" s="171"/>
      <c r="L7" s="171"/>
      <c r="M7" s="263"/>
      <c r="N7" s="263"/>
      <c r="O7" s="264"/>
      <c r="Q7" s="2"/>
      <c r="R7" s="4"/>
      <c r="S7" s="9"/>
      <c r="T7" s="9"/>
      <c r="U7" s="9"/>
      <c r="V7" s="9"/>
      <c r="W7" s="2"/>
      <c r="X7" s="2"/>
    </row>
    <row r="8" spans="1:24" ht="23.25">
      <c r="A8" s="67"/>
      <c r="B8" s="52"/>
      <c r="C8" s="52"/>
      <c r="D8" s="52"/>
      <c r="E8" s="52"/>
      <c r="F8" s="52"/>
      <c r="G8" s="52"/>
      <c r="H8" s="67"/>
      <c r="I8" s="67"/>
      <c r="J8" s="52"/>
      <c r="K8" s="52"/>
      <c r="L8" s="52"/>
      <c r="M8" s="52"/>
      <c r="N8" s="52"/>
      <c r="O8" s="67"/>
      <c r="P8" s="67"/>
      <c r="Q8" s="67"/>
      <c r="R8" s="67"/>
      <c r="S8" s="9"/>
      <c r="T8" s="9"/>
      <c r="U8" s="9"/>
      <c r="V8" s="9"/>
      <c r="W8" s="2"/>
      <c r="X8" s="2"/>
    </row>
    <row r="9" spans="1:22" ht="24" thickBot="1">
      <c r="A9" s="68"/>
      <c r="B9" s="68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7"/>
      <c r="P9" s="67"/>
      <c r="Q9" s="67"/>
      <c r="R9" s="67"/>
      <c r="S9" s="9"/>
      <c r="T9" s="9"/>
      <c r="U9" s="9"/>
      <c r="V9" s="9"/>
    </row>
    <row r="10" spans="1:18" ht="26.25" customHeight="1">
      <c r="A10" s="308" t="s">
        <v>35</v>
      </c>
      <c r="B10" s="310" t="s">
        <v>70</v>
      </c>
      <c r="C10" s="306" t="s">
        <v>67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7"/>
      <c r="N10" s="313" t="s">
        <v>66</v>
      </c>
      <c r="O10" s="312" t="s">
        <v>77</v>
      </c>
      <c r="P10" s="50"/>
      <c r="Q10" s="50"/>
      <c r="R10" s="50"/>
    </row>
    <row r="11" spans="1:18" ht="83.25" customHeight="1" thickBot="1">
      <c r="A11" s="309"/>
      <c r="B11" s="267"/>
      <c r="C11" s="69" t="s">
        <v>28</v>
      </c>
      <c r="D11" s="54" t="s">
        <v>5</v>
      </c>
      <c r="E11" s="54" t="s">
        <v>11</v>
      </c>
      <c r="F11" s="54" t="s">
        <v>42</v>
      </c>
      <c r="G11" s="54" t="s">
        <v>12</v>
      </c>
      <c r="H11" s="54" t="s">
        <v>6</v>
      </c>
      <c r="I11" s="54" t="s">
        <v>7</v>
      </c>
      <c r="J11" s="54" t="s">
        <v>65</v>
      </c>
      <c r="K11" s="54" t="s">
        <v>8</v>
      </c>
      <c r="L11" s="54" t="s">
        <v>9</v>
      </c>
      <c r="M11" s="54" t="s">
        <v>10</v>
      </c>
      <c r="N11" s="297"/>
      <c r="O11" s="267"/>
      <c r="P11" s="50"/>
      <c r="Q11" s="50"/>
      <c r="R11" s="50"/>
    </row>
    <row r="12" spans="1:18" ht="9.75" customHeight="1">
      <c r="A12" s="56">
        <v>1</v>
      </c>
      <c r="B12" s="70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6">
        <v>9</v>
      </c>
      <c r="J12" s="56">
        <v>10</v>
      </c>
      <c r="K12" s="56">
        <v>11</v>
      </c>
      <c r="L12" s="56">
        <v>12</v>
      </c>
      <c r="M12" s="56">
        <v>13</v>
      </c>
      <c r="N12" s="56">
        <v>14</v>
      </c>
      <c r="O12" s="56">
        <v>15</v>
      </c>
      <c r="P12" s="50"/>
      <c r="Q12" s="50"/>
      <c r="R12" s="50"/>
    </row>
    <row r="13" spans="1:18" ht="10.5" customHeight="1" thickBot="1">
      <c r="A13" s="71" t="s">
        <v>43</v>
      </c>
      <c r="B13" s="72" t="s">
        <v>13</v>
      </c>
      <c r="C13" s="304" t="s">
        <v>13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305"/>
      <c r="O13" s="73" t="s">
        <v>13</v>
      </c>
      <c r="P13" s="50"/>
      <c r="Q13" s="50"/>
      <c r="R13" s="50"/>
    </row>
    <row r="14" spans="1:15" ht="24" customHeight="1" thickBot="1">
      <c r="A14" s="45">
        <f>'SU posti letto'!$F$50</f>
        <v>0</v>
      </c>
      <c r="B14" s="33" t="e">
        <f>'SU posti letto'!Q47</f>
        <v>#DIV/0!</v>
      </c>
      <c r="C14" s="166">
        <v>0</v>
      </c>
      <c r="D14" s="167">
        <v>0</v>
      </c>
      <c r="E14" s="168">
        <v>0</v>
      </c>
      <c r="F14" s="167">
        <v>0</v>
      </c>
      <c r="G14" s="168">
        <v>0</v>
      </c>
      <c r="H14" s="167">
        <v>0</v>
      </c>
      <c r="I14" s="168">
        <v>0</v>
      </c>
      <c r="J14" s="167">
        <v>0</v>
      </c>
      <c r="K14" s="168">
        <v>0</v>
      </c>
      <c r="L14" s="167">
        <v>0</v>
      </c>
      <c r="M14" s="168">
        <v>0</v>
      </c>
      <c r="N14" s="169">
        <f>'Snr autorimesse'!B30</f>
        <v>0</v>
      </c>
      <c r="O14" s="32">
        <f>SUM(C14:N14)</f>
        <v>0</v>
      </c>
    </row>
    <row r="17" spans="3:15" ht="12.7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7"/>
      <c r="O17" s="7"/>
    </row>
    <row r="18" ht="18">
      <c r="H18" s="136" t="s">
        <v>62</v>
      </c>
    </row>
  </sheetData>
  <sheetProtection password="CE88" sheet="1" objects="1" scenarios="1"/>
  <mergeCells count="13">
    <mergeCell ref="A1:O1"/>
    <mergeCell ref="A2:O2"/>
    <mergeCell ref="O10:O11"/>
    <mergeCell ref="N10:N11"/>
    <mergeCell ref="G7:I7"/>
    <mergeCell ref="A6:H6"/>
    <mergeCell ref="M7:O7"/>
    <mergeCell ref="A7:F7"/>
    <mergeCell ref="I6:O6"/>
    <mergeCell ref="C13:N13"/>
    <mergeCell ref="C10:M10"/>
    <mergeCell ref="A10:A11"/>
    <mergeCell ref="B10:B11"/>
  </mergeCells>
  <printOptions horizontalCentered="1" verticalCentered="1"/>
  <pageMargins left="0.1968503937007874" right="0.4724409448818898" top="0.5905511811023623" bottom="0.7874015748031497" header="0.5118110236220472" footer="0.5118110236220472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32"/>
  <sheetViews>
    <sheetView zoomScale="50" zoomScaleNormal="50" workbookViewId="0" topLeftCell="A12">
      <selection activeCell="H28" sqref="H28"/>
    </sheetView>
  </sheetViews>
  <sheetFormatPr defaultColWidth="9.140625" defaultRowHeight="12.75"/>
  <cols>
    <col min="1" max="1" width="17.00390625" style="0" customWidth="1"/>
    <col min="2" max="6" width="26.421875" style="0" customWidth="1"/>
    <col min="7" max="7" width="26.57421875" style="0" customWidth="1"/>
    <col min="8" max="8" width="26.28125" style="0" customWidth="1"/>
    <col min="9" max="10" width="25.7109375" style="0" customWidth="1"/>
    <col min="11" max="11" width="22.57421875" style="0" customWidth="1"/>
    <col min="12" max="12" width="23.28125" style="0" bestFit="1" customWidth="1"/>
    <col min="13" max="13" width="30.421875" style="0" customWidth="1"/>
    <col min="14" max="15" width="28.140625" style="0" customWidth="1"/>
    <col min="16" max="16" width="30.7109375" style="0" customWidth="1"/>
    <col min="17" max="17" width="32.140625" style="0" customWidth="1"/>
    <col min="18" max="18" width="27.8515625" style="0" customWidth="1"/>
    <col min="19" max="19" width="9.8515625" style="0" customWidth="1"/>
  </cols>
  <sheetData>
    <row r="1" spans="1:18" ht="27" customHeight="1">
      <c r="A1" s="257" t="s">
        <v>36</v>
      </c>
      <c r="B1" s="311"/>
      <c r="C1" s="311"/>
      <c r="D1" s="311"/>
      <c r="E1" s="311"/>
      <c r="F1" s="311"/>
      <c r="G1" s="311"/>
      <c r="H1" s="311"/>
      <c r="I1" s="311"/>
      <c r="J1" s="26"/>
      <c r="K1" s="26"/>
      <c r="L1" s="26"/>
      <c r="M1" s="99"/>
      <c r="N1" s="99"/>
      <c r="O1" s="99"/>
      <c r="P1" s="99"/>
      <c r="Q1" s="99"/>
      <c r="R1" s="99"/>
    </row>
    <row r="2" spans="1:22" ht="27" customHeight="1">
      <c r="A2" s="257" t="s">
        <v>33</v>
      </c>
      <c r="B2" s="311"/>
      <c r="C2" s="311"/>
      <c r="D2" s="311"/>
      <c r="E2" s="311"/>
      <c r="F2" s="311"/>
      <c r="G2" s="311"/>
      <c r="H2" s="311"/>
      <c r="I2" s="311"/>
      <c r="J2" s="26"/>
      <c r="K2" s="26"/>
      <c r="L2" s="26"/>
      <c r="M2" s="99"/>
      <c r="N2" s="99"/>
      <c r="O2" s="99"/>
      <c r="P2" s="99"/>
      <c r="Q2" s="99"/>
      <c r="R2" s="99"/>
      <c r="S2" s="27"/>
      <c r="T2" s="27"/>
      <c r="U2" s="27"/>
      <c r="V2" s="27"/>
    </row>
    <row r="3" spans="1:22" ht="12.75">
      <c r="A3" s="47"/>
      <c r="B3" s="48"/>
      <c r="C3" s="48"/>
      <c r="D3" s="48"/>
      <c r="E3" s="48"/>
      <c r="F3" s="48"/>
      <c r="G3" s="48"/>
      <c r="H3" s="48"/>
      <c r="I3" s="48"/>
      <c r="J3" s="49"/>
      <c r="K3" s="49"/>
      <c r="L3" s="49"/>
      <c r="M3" s="49"/>
      <c r="N3" s="49"/>
      <c r="O3" s="49"/>
      <c r="P3" s="49"/>
      <c r="Q3" s="49"/>
      <c r="R3" s="49"/>
      <c r="S3" s="6"/>
      <c r="T3" s="6"/>
      <c r="U3" s="6"/>
      <c r="V3" s="6"/>
    </row>
    <row r="4" spans="1:22" ht="12.75">
      <c r="A4" s="47"/>
      <c r="B4" s="48"/>
      <c r="C4" s="48"/>
      <c r="D4" s="48"/>
      <c r="E4" s="48"/>
      <c r="F4" s="48"/>
      <c r="G4" s="48"/>
      <c r="H4" s="48"/>
      <c r="I4" s="48"/>
      <c r="J4" s="49"/>
      <c r="K4" s="49"/>
      <c r="L4" s="49"/>
      <c r="M4" s="49"/>
      <c r="N4" s="49"/>
      <c r="O4" s="49"/>
      <c r="P4" s="49"/>
      <c r="Q4" s="49"/>
      <c r="R4" s="49"/>
      <c r="S4" s="6"/>
      <c r="T4" s="6"/>
      <c r="U4" s="6"/>
      <c r="V4" s="6"/>
    </row>
    <row r="5" spans="1:22" ht="12.75">
      <c r="A5" s="47"/>
      <c r="B5" s="48"/>
      <c r="C5" s="48"/>
      <c r="D5" s="48"/>
      <c r="E5" s="48"/>
      <c r="F5" s="48"/>
      <c r="G5" s="48"/>
      <c r="H5" s="48"/>
      <c r="I5" s="48"/>
      <c r="J5" s="49"/>
      <c r="K5" s="49"/>
      <c r="L5" s="49"/>
      <c r="M5" s="49"/>
      <c r="N5" s="49"/>
      <c r="O5" s="49"/>
      <c r="P5" s="49"/>
      <c r="Q5" s="49"/>
      <c r="R5" s="49"/>
      <c r="S5" s="6"/>
      <c r="T5" s="6"/>
      <c r="U5" s="6"/>
      <c r="V5" s="6"/>
    </row>
    <row r="6" spans="1:22" ht="13.5" thickBot="1">
      <c r="A6" s="47"/>
      <c r="B6" s="48"/>
      <c r="C6" s="48"/>
      <c r="D6" s="48"/>
      <c r="E6" s="48"/>
      <c r="F6" s="48"/>
      <c r="G6" s="48"/>
      <c r="H6" s="48"/>
      <c r="I6" s="48"/>
      <c r="J6" s="49"/>
      <c r="K6" s="49"/>
      <c r="L6" s="49"/>
      <c r="M6" s="49"/>
      <c r="N6" s="49"/>
      <c r="O6" s="49"/>
      <c r="P6" s="49"/>
      <c r="Q6" s="49"/>
      <c r="R6" s="49"/>
      <c r="S6" s="6"/>
      <c r="T6" s="6"/>
      <c r="U6" s="6"/>
      <c r="V6" s="6"/>
    </row>
    <row r="7" spans="1:22" s="31" customFormat="1" ht="30" customHeight="1">
      <c r="A7" s="345" t="s">
        <v>49</v>
      </c>
      <c r="B7" s="291"/>
      <c r="C7" s="291"/>
      <c r="D7" s="291"/>
      <c r="E7" s="291"/>
      <c r="F7" s="294"/>
      <c r="G7" s="352" t="s">
        <v>52</v>
      </c>
      <c r="H7" s="291"/>
      <c r="I7" s="291"/>
      <c r="J7" s="292"/>
      <c r="K7" s="4"/>
      <c r="L7" s="4"/>
      <c r="M7" s="103"/>
      <c r="N7" s="4"/>
      <c r="O7" s="4"/>
      <c r="P7" s="104"/>
      <c r="Q7" s="103"/>
      <c r="R7" s="4"/>
      <c r="S7" s="30"/>
      <c r="T7" s="30"/>
      <c r="U7" s="30"/>
      <c r="V7" s="30"/>
    </row>
    <row r="8" spans="1:22" ht="30" customHeight="1" thickBot="1">
      <c r="A8" s="321" t="s">
        <v>45</v>
      </c>
      <c r="B8" s="302"/>
      <c r="C8" s="302"/>
      <c r="D8" s="302"/>
      <c r="E8" s="302"/>
      <c r="F8" s="100" t="s">
        <v>46</v>
      </c>
      <c r="G8" s="353" t="s">
        <v>47</v>
      </c>
      <c r="H8" s="302"/>
      <c r="I8" s="302"/>
      <c r="J8" s="303"/>
      <c r="K8" s="4"/>
      <c r="L8" s="4"/>
      <c r="M8" s="103"/>
      <c r="N8" s="103"/>
      <c r="O8" s="103"/>
      <c r="P8" s="4"/>
      <c r="Q8" s="4"/>
      <c r="R8" s="4"/>
      <c r="S8" s="29"/>
      <c r="T8" s="29"/>
      <c r="U8" s="29"/>
      <c r="V8" s="29"/>
    </row>
    <row r="9" spans="1:22" s="3" customFormat="1" ht="12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23"/>
      <c r="T9" s="23"/>
      <c r="U9" s="23"/>
      <c r="V9" s="23"/>
    </row>
    <row r="10" spans="1:22" s="3" customFormat="1" ht="12.7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23"/>
      <c r="T10" s="23"/>
      <c r="U10" s="23"/>
      <c r="V10" s="23"/>
    </row>
    <row r="11" spans="1:18" ht="13.5" thickBo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0"/>
      <c r="N11" s="50"/>
      <c r="O11" s="50"/>
      <c r="P11" s="50"/>
      <c r="Q11" s="50"/>
      <c r="R11" s="50"/>
    </row>
    <row r="12" spans="1:19" ht="34.5" thickBot="1">
      <c r="A12" s="354" t="s">
        <v>27</v>
      </c>
      <c r="B12" s="355"/>
      <c r="C12" s="355"/>
      <c r="D12" s="355"/>
      <c r="E12" s="355"/>
      <c r="F12" s="355"/>
      <c r="G12" s="355"/>
      <c r="H12" s="355"/>
      <c r="I12" s="355"/>
      <c r="J12" s="356"/>
      <c r="S12" s="10"/>
    </row>
    <row r="13" spans="1:19" ht="43.5" customHeight="1">
      <c r="A13" s="349" t="s">
        <v>15</v>
      </c>
      <c r="B13" s="342" t="s">
        <v>70</v>
      </c>
      <c r="C13" s="339" t="s">
        <v>59</v>
      </c>
      <c r="D13" s="346" t="s">
        <v>57</v>
      </c>
      <c r="E13" s="370" t="s">
        <v>73</v>
      </c>
      <c r="F13" s="322" t="s">
        <v>74</v>
      </c>
      <c r="G13" s="318" t="s">
        <v>37</v>
      </c>
      <c r="H13" s="318" t="s">
        <v>184</v>
      </c>
      <c r="I13" s="357" t="s">
        <v>14</v>
      </c>
      <c r="J13" s="358"/>
      <c r="S13" s="11"/>
    </row>
    <row r="14" spans="1:19" s="16" customFormat="1" ht="73.5" customHeight="1">
      <c r="A14" s="350"/>
      <c r="B14" s="343"/>
      <c r="C14" s="340"/>
      <c r="D14" s="347"/>
      <c r="E14" s="371"/>
      <c r="F14" s="323"/>
      <c r="G14" s="319"/>
      <c r="H14" s="319"/>
      <c r="I14" s="373" t="s">
        <v>53</v>
      </c>
      <c r="J14" s="375" t="s">
        <v>39</v>
      </c>
      <c r="S14" s="12"/>
    </row>
    <row r="15" spans="1:19" s="16" customFormat="1" ht="48.75" customHeight="1" thickBot="1">
      <c r="A15" s="351"/>
      <c r="B15" s="344"/>
      <c r="C15" s="341"/>
      <c r="D15" s="348"/>
      <c r="E15" s="372"/>
      <c r="F15" s="324"/>
      <c r="G15" s="320"/>
      <c r="H15" s="320"/>
      <c r="I15" s="374"/>
      <c r="J15" s="376"/>
      <c r="S15" s="12"/>
    </row>
    <row r="16" spans="1:19" s="18" customFormat="1" ht="11.25">
      <c r="A16" s="75">
        <v>1</v>
      </c>
      <c r="B16" s="76">
        <v>2</v>
      </c>
      <c r="C16" s="77">
        <v>3</v>
      </c>
      <c r="D16" s="77">
        <v>4</v>
      </c>
      <c r="E16" s="77">
        <v>5</v>
      </c>
      <c r="F16" s="77">
        <v>6</v>
      </c>
      <c r="G16" s="77">
        <v>7</v>
      </c>
      <c r="H16" s="78">
        <v>8</v>
      </c>
      <c r="I16" s="79">
        <v>9</v>
      </c>
      <c r="J16" s="102">
        <v>10</v>
      </c>
      <c r="S16" s="17"/>
    </row>
    <row r="17" spans="1:19" s="18" customFormat="1" ht="12" thickBot="1">
      <c r="A17" s="81" t="s">
        <v>15</v>
      </c>
      <c r="B17" s="368" t="s">
        <v>13</v>
      </c>
      <c r="C17" s="368"/>
      <c r="D17" s="368"/>
      <c r="E17" s="368"/>
      <c r="F17" s="368"/>
      <c r="G17" s="368"/>
      <c r="H17" s="368"/>
      <c r="I17" s="368"/>
      <c r="J17" s="369"/>
      <c r="S17" s="19"/>
    </row>
    <row r="18" spans="1:19" s="25" customFormat="1" ht="27.75" customHeight="1" thickBot="1">
      <c r="A18" s="105">
        <f>'SU posti letto'!$F$50</f>
        <v>0</v>
      </c>
      <c r="B18" s="106" t="e">
        <f>'SU posti letto'!Q47</f>
        <v>#DIV/0!</v>
      </c>
      <c r="C18" s="107">
        <f>'Snr org. abitativo'!O14</f>
        <v>0</v>
      </c>
      <c r="D18" s="108" t="e">
        <f>B18*0.6</f>
        <v>#DIV/0!</v>
      </c>
      <c r="E18" s="109" t="e">
        <f>IF(C18&gt;=D18,C18-D18,0)</f>
        <v>#DIV/0!</v>
      </c>
      <c r="F18" s="110" t="e">
        <f>E18/B18</f>
        <v>#DIV/0!</v>
      </c>
      <c r="G18" s="109" t="e">
        <f>IF(F18&gt;6%,"non ammesso","ammesso")</f>
        <v>#DIV/0!</v>
      </c>
      <c r="H18" s="108" t="e">
        <f>IF(G18="non ammesso",0,IF(C18&lt;=D18,C18,D18))</f>
        <v>#DIV/0!</v>
      </c>
      <c r="I18" s="111" t="e">
        <f>IF(G18="non ammesso",0,B18+C18)</f>
        <v>#DIV/0!</v>
      </c>
      <c r="J18" s="112" t="e">
        <f>IF(G18="non ammesso",0,(B18+H18*0.6))</f>
        <v>#DIV/0!</v>
      </c>
      <c r="S18" s="24"/>
    </row>
    <row r="19" spans="1:10" s="22" customFormat="1" ht="12.75">
      <c r="A19" s="20"/>
      <c r="B19" s="20"/>
      <c r="C19" s="20"/>
      <c r="D19" s="20"/>
      <c r="E19" s="20"/>
      <c r="F19" s="20"/>
      <c r="G19" s="20"/>
      <c r="H19" s="20"/>
      <c r="I19" s="21"/>
      <c r="J19" s="21"/>
    </row>
    <row r="20" spans="1:10" s="22" customFormat="1" ht="12.75">
      <c r="A20" s="20"/>
      <c r="B20" s="20"/>
      <c r="C20" s="20"/>
      <c r="D20" s="20"/>
      <c r="E20" s="20"/>
      <c r="F20" s="20"/>
      <c r="G20" s="20"/>
      <c r="H20" s="20"/>
      <c r="I20" s="21"/>
      <c r="J20" s="21"/>
    </row>
    <row r="21" s="22" customFormat="1" ht="13.5" thickBot="1">
      <c r="K21" s="128"/>
    </row>
    <row r="22" spans="1:8" ht="34.5" customHeight="1" thickBot="1">
      <c r="A22" s="354" t="s">
        <v>32</v>
      </c>
      <c r="B22" s="355"/>
      <c r="C22" s="355"/>
      <c r="D22" s="355"/>
      <c r="E22" s="355"/>
      <c r="F22" s="355"/>
      <c r="G22" s="359"/>
      <c r="H22" s="360"/>
    </row>
    <row r="23" spans="1:8" ht="45.75" customHeight="1">
      <c r="A23" s="366" t="s">
        <v>29</v>
      </c>
      <c r="B23" s="367"/>
      <c r="C23" s="315" t="s">
        <v>69</v>
      </c>
      <c r="D23" s="315" t="s">
        <v>31</v>
      </c>
      <c r="E23" s="363" t="s">
        <v>54</v>
      </c>
      <c r="F23" s="336" t="s">
        <v>58</v>
      </c>
      <c r="G23" s="337"/>
      <c r="H23" s="338"/>
    </row>
    <row r="24" spans="1:8" ht="69.75" customHeight="1">
      <c r="A24" s="361" t="s">
        <v>30</v>
      </c>
      <c r="B24" s="332">
        <v>0</v>
      </c>
      <c r="C24" s="316"/>
      <c r="D24" s="316"/>
      <c r="E24" s="364"/>
      <c r="F24" s="139" t="s">
        <v>75</v>
      </c>
      <c r="G24" s="135" t="s">
        <v>38</v>
      </c>
      <c r="H24" s="334" t="s">
        <v>56</v>
      </c>
    </row>
    <row r="25" spans="1:8" ht="33.75" customHeight="1" thickBot="1">
      <c r="A25" s="362"/>
      <c r="B25" s="333"/>
      <c r="C25" s="317"/>
      <c r="D25" s="317"/>
      <c r="E25" s="365"/>
      <c r="F25" s="131">
        <v>0.5</v>
      </c>
      <c r="G25" s="176" t="e">
        <f>G28/E28</f>
        <v>#DIV/0!</v>
      </c>
      <c r="H25" s="335"/>
    </row>
    <row r="26" spans="1:8" ht="12.75">
      <c r="A26" s="327">
        <v>11</v>
      </c>
      <c r="B26" s="328"/>
      <c r="C26" s="78">
        <v>12</v>
      </c>
      <c r="D26" s="78">
        <v>13</v>
      </c>
      <c r="E26" s="78">
        <v>14</v>
      </c>
      <c r="F26" s="80">
        <v>15</v>
      </c>
      <c r="G26" s="129">
        <v>16</v>
      </c>
      <c r="H26" s="130">
        <v>17</v>
      </c>
    </row>
    <row r="27" spans="1:8" ht="13.5" thickBot="1">
      <c r="A27" s="329" t="s">
        <v>40</v>
      </c>
      <c r="B27" s="330"/>
      <c r="C27" s="330"/>
      <c r="D27" s="330"/>
      <c r="E27" s="330"/>
      <c r="F27" s="330"/>
      <c r="G27" s="330"/>
      <c r="H27" s="331"/>
    </row>
    <row r="28" spans="1:8" s="25" customFormat="1" ht="27.75" customHeight="1" thickBot="1">
      <c r="A28" s="325" t="e">
        <f>J18*$B$24</f>
        <v>#DIV/0!</v>
      </c>
      <c r="B28" s="326"/>
      <c r="C28" s="107" t="e">
        <f>IF(G18="non ammesso",0,A18*40000)</f>
        <v>#DIV/0!</v>
      </c>
      <c r="D28" s="113">
        <v>0</v>
      </c>
      <c r="E28" s="107" t="e">
        <f>IF(G18="non ammesso",0,IF(C28&lt;=D28,C28,D28))</f>
        <v>#DIV/0!</v>
      </c>
      <c r="F28" s="114" t="e">
        <f>E28*$F$25</f>
        <v>#DIV/0!</v>
      </c>
      <c r="G28" s="170">
        <v>0</v>
      </c>
      <c r="H28" s="115" t="e">
        <f>IF(F28&lt;=G28,F28,G28)</f>
        <v>#DIV/0!</v>
      </c>
    </row>
    <row r="32" ht="18">
      <c r="F32" s="136" t="s">
        <v>63</v>
      </c>
    </row>
  </sheetData>
  <sheetProtection password="CE88" sheet="1" objects="1" scenarios="1"/>
  <mergeCells count="31">
    <mergeCell ref="J14:J15"/>
    <mergeCell ref="A1:I1"/>
    <mergeCell ref="A2:I2"/>
    <mergeCell ref="A7:F7"/>
    <mergeCell ref="D13:D15"/>
    <mergeCell ref="A13:A15"/>
    <mergeCell ref="G7:J7"/>
    <mergeCell ref="G8:J8"/>
    <mergeCell ref="A12:J12"/>
    <mergeCell ref="I13:J13"/>
    <mergeCell ref="E13:E15"/>
    <mergeCell ref="A28:B28"/>
    <mergeCell ref="A26:B26"/>
    <mergeCell ref="A27:H27"/>
    <mergeCell ref="B24:B25"/>
    <mergeCell ref="H24:H25"/>
    <mergeCell ref="D23:D25"/>
    <mergeCell ref="F23:H23"/>
    <mergeCell ref="A24:A25"/>
    <mergeCell ref="E23:E25"/>
    <mergeCell ref="A23:B23"/>
    <mergeCell ref="C23:C25"/>
    <mergeCell ref="H13:H15"/>
    <mergeCell ref="A8:E8"/>
    <mergeCell ref="F13:F15"/>
    <mergeCell ref="C13:C15"/>
    <mergeCell ref="G13:G15"/>
    <mergeCell ref="B13:B15"/>
    <mergeCell ref="A22:H22"/>
    <mergeCell ref="B17:J17"/>
    <mergeCell ref="I14:I15"/>
  </mergeCells>
  <conditionalFormatting sqref="G18">
    <cfRule type="cellIs" priority="1" dxfId="0" operator="equal" stopIfTrue="1">
      <formula>"non ammesso"</formula>
    </cfRule>
  </conditionalFormatting>
  <printOptions horizontalCentered="1" verticalCentered="1"/>
  <pageMargins left="0.1968503937007874" right="0.5" top="0.5905511811023623" bottom="0.7874015748031497" header="0.5118110236220472" footer="0.5118110236220472"/>
  <pageSetup fitToHeight="1" fitToWidth="1" horizontalDpi="300" verticalDpi="3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8">
      <selection activeCell="A182" sqref="A182"/>
    </sheetView>
  </sheetViews>
  <sheetFormatPr defaultColWidth="9.140625" defaultRowHeight="12.75"/>
  <sheetData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 Di Vittorio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RER</cp:lastModifiedBy>
  <cp:lastPrinted>2008-10-06T11:05:51Z</cp:lastPrinted>
  <dcterms:created xsi:type="dcterms:W3CDTF">2000-08-03T16:19:58Z</dcterms:created>
  <dcterms:modified xsi:type="dcterms:W3CDTF">2012-01-03T11:10:00Z</dcterms:modified>
  <cp:category/>
  <cp:version/>
  <cp:contentType/>
  <cp:contentStatus/>
</cp:coreProperties>
</file>